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الموسم الرياضي\المواسم الرياضية\الموسم الرياضي 2022-2023\البوابة\"/>
    </mc:Choice>
  </mc:AlternateContent>
  <xr:revisionPtr revIDLastSave="0" documentId="13_ncr:1_{C571DF97-80AF-4A07-93ED-95E1C8F95A46}" xr6:coauthVersionLast="47" xr6:coauthVersionMax="47" xr10:uidLastSave="{00000000-0000-0000-0000-000000000000}"/>
  <bookViews>
    <workbookView xWindow="-90" yWindow="60" windowWidth="14745" windowHeight="15555" tabRatio="826" xr2:uid="{00000000-000D-0000-FFFF-FFFF00000000}"/>
  </bookViews>
  <sheets>
    <sheet name="التوزيع  الجهوي للجمعيات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9" l="1"/>
  <c r="J28" i="29"/>
  <c r="J42" i="29" l="1"/>
  <c r="J41" i="29"/>
  <c r="J40" i="29"/>
  <c r="J38" i="29"/>
  <c r="J37" i="29"/>
  <c r="J36" i="29"/>
  <c r="J34" i="29"/>
  <c r="J33" i="29"/>
  <c r="J32" i="29"/>
  <c r="J30" i="29"/>
  <c r="J29" i="29"/>
  <c r="J27" i="29"/>
  <c r="J25" i="29"/>
  <c r="J24" i="29"/>
  <c r="J23" i="29"/>
  <c r="J22" i="29"/>
  <c r="G42" i="29"/>
  <c r="G41" i="29"/>
  <c r="G40" i="29"/>
  <c r="G38" i="29"/>
  <c r="G37" i="29"/>
  <c r="G36" i="29"/>
  <c r="G34" i="29"/>
  <c r="G33" i="29"/>
  <c r="G32" i="29"/>
  <c r="G30" i="29"/>
  <c r="G29" i="29"/>
  <c r="G27" i="29"/>
  <c r="G25" i="29"/>
  <c r="G24" i="29"/>
  <c r="G23" i="29"/>
  <c r="G22" i="29"/>
  <c r="J20" i="29"/>
  <c r="J19" i="29"/>
  <c r="J18" i="29"/>
  <c r="G20" i="29"/>
  <c r="G19" i="29"/>
  <c r="G18" i="29"/>
  <c r="J16" i="29"/>
  <c r="J15" i="29"/>
  <c r="J14" i="29"/>
  <c r="G16" i="29"/>
  <c r="G15" i="29"/>
  <c r="G14" i="29"/>
  <c r="E17" i="29"/>
  <c r="F17" i="29"/>
  <c r="J13" i="29"/>
  <c r="G13" i="29"/>
  <c r="D26" i="29" l="1"/>
  <c r="D31" i="29"/>
  <c r="M31" i="29"/>
  <c r="M43" i="29"/>
  <c r="K43" i="29"/>
  <c r="E21" i="29"/>
  <c r="I17" i="29"/>
  <c r="D39" i="29"/>
  <c r="H39" i="29"/>
  <c r="E43" i="29"/>
  <c r="K26" i="29"/>
  <c r="O26" i="29"/>
  <c r="M26" i="29"/>
  <c r="K31" i="29"/>
  <c r="O31" i="29"/>
  <c r="K35" i="29"/>
  <c r="F26" i="29"/>
  <c r="H31" i="29"/>
  <c r="K39" i="29"/>
  <c r="F21" i="29"/>
  <c r="I43" i="29"/>
  <c r="P17" i="29"/>
  <c r="P26" i="29"/>
  <c r="E26" i="29"/>
  <c r="E31" i="29"/>
  <c r="D35" i="29"/>
  <c r="E39" i="29"/>
  <c r="L17" i="29"/>
  <c r="H17" i="29"/>
  <c r="E35" i="29"/>
  <c r="F39" i="29"/>
  <c r="M35" i="29"/>
  <c r="D17" i="29"/>
  <c r="I26" i="29"/>
  <c r="H35" i="29"/>
  <c r="H43" i="29"/>
  <c r="K17" i="29"/>
  <c r="L31" i="29"/>
  <c r="P31" i="29"/>
  <c r="L35" i="29"/>
  <c r="P35" i="29"/>
  <c r="O39" i="29"/>
  <c r="P39" i="29"/>
  <c r="P43" i="29"/>
  <c r="I39" i="29"/>
  <c r="L21" i="29"/>
  <c r="N26" i="29"/>
  <c r="L43" i="29"/>
  <c r="F31" i="29"/>
  <c r="I35" i="29"/>
  <c r="N43" i="29"/>
  <c r="N17" i="29"/>
  <c r="D21" i="29"/>
  <c r="H21" i="29"/>
  <c r="N35" i="29"/>
  <c r="O35" i="29"/>
  <c r="F35" i="29"/>
  <c r="F43" i="29"/>
  <c r="O43" i="29"/>
  <c r="O21" i="29"/>
  <c r="H26" i="29"/>
  <c r="I31" i="29"/>
  <c r="N21" i="29"/>
  <c r="P21" i="29"/>
  <c r="L39" i="29"/>
  <c r="N39" i="29"/>
  <c r="M17" i="29"/>
  <c r="I21" i="29"/>
  <c r="K21" i="29"/>
  <c r="L26" i="29"/>
  <c r="N31" i="29"/>
  <c r="O17" i="29"/>
  <c r="R17" i="29" s="1"/>
  <c r="M39" i="29"/>
  <c r="M21" i="29"/>
  <c r="C44" i="29"/>
  <c r="Q35" i="29" l="1"/>
  <c r="R31" i="29"/>
  <c r="D43" i="29"/>
  <c r="D44" i="29" s="1"/>
  <c r="R39" i="29"/>
  <c r="Q31" i="29"/>
  <c r="R26" i="29"/>
  <c r="Q26" i="29"/>
  <c r="G43" i="29"/>
  <c r="Q17" i="29"/>
  <c r="S17" i="29" s="1"/>
  <c r="Q39" i="29"/>
  <c r="P44" i="29"/>
  <c r="I44" i="29"/>
  <c r="H44" i="29"/>
  <c r="G39" i="29"/>
  <c r="G26" i="29"/>
  <c r="E44" i="29"/>
  <c r="J35" i="29"/>
  <c r="M44" i="29"/>
  <c r="K44" i="29"/>
  <c r="J31" i="29"/>
  <c r="G35" i="29"/>
  <c r="R21" i="29"/>
  <c r="R35" i="29"/>
  <c r="S35" i="29" s="1"/>
  <c r="Q21" i="29"/>
  <c r="J17" i="29"/>
  <c r="R43" i="29"/>
  <c r="O44" i="29"/>
  <c r="J43" i="29"/>
  <c r="J26" i="29"/>
  <c r="J21" i="29"/>
  <c r="F44" i="29"/>
  <c r="Q43" i="29"/>
  <c r="N44" i="29"/>
  <c r="G31" i="29"/>
  <c r="L44" i="29"/>
  <c r="J39" i="29"/>
  <c r="G17" i="29"/>
  <c r="G21" i="29"/>
  <c r="S26" i="29" l="1"/>
  <c r="S31" i="29"/>
  <c r="S39" i="29"/>
  <c r="S21" i="29"/>
  <c r="G44" i="29"/>
  <c r="Q44" i="29"/>
  <c r="J44" i="29"/>
  <c r="S43" i="29"/>
  <c r="R44" i="29"/>
  <c r="S44" i="29" l="1"/>
</calcChain>
</file>

<file path=xl/sharedStrings.xml><?xml version="1.0" encoding="utf-8"?>
<sst xmlns="http://schemas.openxmlformats.org/spreadsheetml/2006/main" count="62" uniqueCount="53">
  <si>
    <t>الولاية</t>
  </si>
  <si>
    <t>ذكور</t>
  </si>
  <si>
    <t>المجموع</t>
  </si>
  <si>
    <t>نابل</t>
  </si>
  <si>
    <t>المجموع العام للمجازين</t>
  </si>
  <si>
    <t>جمعية مختصة</t>
  </si>
  <si>
    <t>اناث</t>
  </si>
  <si>
    <t>مجموع</t>
  </si>
  <si>
    <t>تونس</t>
  </si>
  <si>
    <t>أريانة</t>
  </si>
  <si>
    <t>بن عروس</t>
  </si>
  <si>
    <t>منوبة</t>
  </si>
  <si>
    <t>زغوان</t>
  </si>
  <si>
    <t>بنزرت</t>
  </si>
  <si>
    <t>جندوبة</t>
  </si>
  <si>
    <t>الكاف</t>
  </si>
  <si>
    <t>سليانة</t>
  </si>
  <si>
    <t>سيدي بوزيد</t>
  </si>
  <si>
    <t>سوسة</t>
  </si>
  <si>
    <t>المنستير</t>
  </si>
  <si>
    <t>المهدية</t>
  </si>
  <si>
    <t>صفاقس</t>
  </si>
  <si>
    <t>القيروان</t>
  </si>
  <si>
    <t>القصرين</t>
  </si>
  <si>
    <t>قابس</t>
  </si>
  <si>
    <t>مدنين</t>
  </si>
  <si>
    <t>تطاوين</t>
  </si>
  <si>
    <t>قفصة</t>
  </si>
  <si>
    <t>توزر</t>
  </si>
  <si>
    <t xml:space="preserve">باجة </t>
  </si>
  <si>
    <t>قبلي</t>
  </si>
  <si>
    <t xml:space="preserve">الجمهورية التونسية </t>
  </si>
  <si>
    <t xml:space="preserve">  الإدارة العامة للمصالح المشتركة</t>
  </si>
  <si>
    <t xml:space="preserve"> إدارة التخطيط و التقييم</t>
  </si>
  <si>
    <t>وزارة الشباب و الرياضة</t>
  </si>
  <si>
    <t>إقليم تونس</t>
  </si>
  <si>
    <t>الشمال الشرقي</t>
  </si>
  <si>
    <t xml:space="preserve">الشمال الغربي </t>
  </si>
  <si>
    <t xml:space="preserve">الوسط  الشرقي </t>
  </si>
  <si>
    <t>الوسط الغربي</t>
  </si>
  <si>
    <t xml:space="preserve">الجنوب الغربي </t>
  </si>
  <si>
    <t>الرمز</t>
  </si>
  <si>
    <t>عدد  المعتمديات</t>
  </si>
  <si>
    <t>الجمعيات الرياضية النسائية</t>
  </si>
  <si>
    <t>عدد  المجازين  بالرياضات الجماعية</t>
  </si>
  <si>
    <t>عدد  المجازين  بالرياضات الفردية</t>
  </si>
  <si>
    <t>الجمعيات الرياضية المختلطة</t>
  </si>
  <si>
    <t>جمعية متعددة الإختصاصات</t>
  </si>
  <si>
    <t xml:space="preserve"> جمعية متعددة الإختصاصات</t>
  </si>
  <si>
    <t xml:space="preserve">المصدر:المندوبيات الجهوية للشباب و الرياضة                                                                                                                                                                                                                                                   </t>
  </si>
  <si>
    <t>الجنوب الشرقي</t>
  </si>
  <si>
    <t>التوزيع  الجهوي للمجازين  و الجمعيات الرياضية المدنية  للموسم  الرياضي 2022-2023</t>
  </si>
  <si>
    <t>عدد الجمعيات الرياضية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</si>
</sst>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sz val="11"/>
      <color theme="1"/>
      <name val="Arial"/>
      <family val="2"/>
    </font>
    <font>
      <b/>
      <sz val="20"/>
      <color theme="1"/>
      <name val="Times New Roman"/>
      <family val="1"/>
    </font>
    <font>
      <b/>
      <sz val="20"/>
      <color theme="1"/>
      <name val="Arial"/>
      <family val="2"/>
    </font>
    <font>
      <sz val="10"/>
      <name val="Arial"/>
      <family val="2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sz val="24"/>
      <color theme="1"/>
      <name val="Arial"/>
      <family val="2"/>
    </font>
    <font>
      <b/>
      <sz val="3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gradientFill degree="90">
        <stop position="0">
          <color theme="8" tint="0.40000610370189521"/>
        </stop>
        <stop position="1">
          <color theme="8" tint="-0.25098422193060094"/>
        </stop>
      </gradient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1"/>
    <xf numFmtId="0" fontId="1" fillId="0" borderId="1"/>
  </cellStyleXfs>
  <cellXfs count="20">
    <xf numFmtId="0" fontId="0" fillId="0" borderId="0" xfId="0"/>
    <xf numFmtId="0" fontId="2" fillId="3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/>
    <xf numFmtId="0" fontId="3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 readingOrder="2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</cellXfs>
  <cellStyles count="3">
    <cellStyle name="Normal" xfId="0" builtinId="0"/>
    <cellStyle name="Normal 2" xfId="2" xr:uid="{00000000-0005-0000-0000-000001000000}"/>
    <cellStyle name="Normal 8" xfId="1" xr:uid="{00000000-0005-0000-0000-000002000000}"/>
  </cellStyles>
  <dxfs count="0"/>
  <tableStyles count="0" defaultTableStyle="TableStyleMedium2" defaultPivotStyle="PivotStyleLight16"/>
  <colors>
    <mruColors>
      <color rgb="FF3399FF"/>
      <color rgb="FF3649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S45"/>
  <sheetViews>
    <sheetView rightToLeft="1" tabSelected="1" view="pageBreakPreview" topLeftCell="N9" zoomScaleNormal="100" zoomScaleSheetLayoutView="100" workbookViewId="0">
      <selection activeCell="R12" sqref="R12"/>
    </sheetView>
  </sheetViews>
  <sheetFormatPr baseColWidth="10" defaultRowHeight="14.25" x14ac:dyDescent="0.2"/>
  <cols>
    <col min="1" max="1" width="20.375" customWidth="1"/>
    <col min="2" max="2" width="14.125" customWidth="1"/>
    <col min="3" max="3" width="14.625" customWidth="1"/>
    <col min="4" max="4" width="15.875" customWidth="1"/>
    <col min="5" max="5" width="14.25" customWidth="1"/>
    <col min="6" max="6" width="18.5" customWidth="1"/>
    <col min="7" max="7" width="13" customWidth="1"/>
    <col min="8" max="8" width="12.5" customWidth="1"/>
    <col min="9" max="9" width="19.25" customWidth="1"/>
    <col min="10" max="10" width="12.375" customWidth="1"/>
    <col min="11" max="16" width="13.5" customWidth="1"/>
    <col min="17" max="19" width="17.875" customWidth="1"/>
  </cols>
  <sheetData>
    <row r="1" spans="1:19" ht="29.25" customHeight="1" x14ac:dyDescent="0.2">
      <c r="A1" s="9" t="s">
        <v>31</v>
      </c>
      <c r="B1" s="9"/>
      <c r="C1" s="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9.25" customHeight="1" x14ac:dyDescent="0.2">
      <c r="A2" s="9" t="s">
        <v>34</v>
      </c>
      <c r="B2" s="9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29.25" customHeight="1" x14ac:dyDescent="0.2">
      <c r="A3" s="9" t="s">
        <v>32</v>
      </c>
      <c r="B3" s="9"/>
      <c r="C3" s="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9.25" customHeight="1" x14ac:dyDescent="0.2">
      <c r="A4" s="9" t="s">
        <v>33</v>
      </c>
      <c r="B4" s="9"/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6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9" hidden="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48" customHeight="1" x14ac:dyDescent="0.2">
      <c r="A7" s="3"/>
      <c r="B7" s="11" t="s">
        <v>51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ht="29.25" customHeight="1" x14ac:dyDescent="0.2">
      <c r="A8" s="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s="5" customFormat="1" ht="14.25" customHeight="1" x14ac:dyDescent="0.2">
      <c r="A9" s="10" t="s">
        <v>41</v>
      </c>
      <c r="B9" s="10" t="s">
        <v>0</v>
      </c>
      <c r="C9" s="10" t="s">
        <v>42</v>
      </c>
      <c r="D9" s="10" t="s">
        <v>52</v>
      </c>
      <c r="E9" s="10" t="s">
        <v>46</v>
      </c>
      <c r="F9" s="10"/>
      <c r="G9" s="10"/>
      <c r="H9" s="10" t="s">
        <v>43</v>
      </c>
      <c r="I9" s="10"/>
      <c r="J9" s="10"/>
      <c r="K9" s="18" t="s">
        <v>44</v>
      </c>
      <c r="L9" s="19"/>
      <c r="M9" s="19"/>
      <c r="N9" s="18" t="s">
        <v>45</v>
      </c>
      <c r="O9" s="19"/>
      <c r="P9" s="19"/>
      <c r="Q9" s="16" t="s">
        <v>4</v>
      </c>
      <c r="R9" s="17"/>
      <c r="S9" s="17"/>
    </row>
    <row r="10" spans="1:19" s="5" customFormat="1" ht="14.2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9"/>
      <c r="L10" s="19"/>
      <c r="M10" s="19"/>
      <c r="N10" s="19"/>
      <c r="O10" s="19"/>
      <c r="P10" s="19"/>
      <c r="Q10" s="17"/>
      <c r="R10" s="17"/>
      <c r="S10" s="17"/>
    </row>
    <row r="11" spans="1:19" s="5" customFormat="1" ht="40.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9"/>
      <c r="L11" s="19"/>
      <c r="M11" s="19"/>
      <c r="N11" s="19"/>
      <c r="O11" s="19"/>
      <c r="P11" s="19"/>
      <c r="Q11" s="17"/>
      <c r="R11" s="17"/>
      <c r="S11" s="17"/>
    </row>
    <row r="12" spans="1:19" s="4" customFormat="1" ht="89.25" customHeight="1" x14ac:dyDescent="0.2">
      <c r="A12" s="10"/>
      <c r="B12" s="10"/>
      <c r="C12" s="10"/>
      <c r="D12" s="10"/>
      <c r="E12" s="1" t="s">
        <v>5</v>
      </c>
      <c r="F12" s="1" t="s">
        <v>47</v>
      </c>
      <c r="G12" s="1" t="s">
        <v>2</v>
      </c>
      <c r="H12" s="1" t="s">
        <v>5</v>
      </c>
      <c r="I12" s="1" t="s">
        <v>48</v>
      </c>
      <c r="J12" s="1" t="s">
        <v>2</v>
      </c>
      <c r="K12" s="2" t="s">
        <v>1</v>
      </c>
      <c r="L12" s="2" t="s">
        <v>6</v>
      </c>
      <c r="M12" s="2" t="s">
        <v>7</v>
      </c>
      <c r="N12" s="2" t="s">
        <v>1</v>
      </c>
      <c r="O12" s="2" t="s">
        <v>6</v>
      </c>
      <c r="P12" s="2" t="s">
        <v>7</v>
      </c>
      <c r="Q12" s="2" t="s">
        <v>1</v>
      </c>
      <c r="R12" s="2" t="s">
        <v>6</v>
      </c>
      <c r="S12" s="2" t="s">
        <v>7</v>
      </c>
    </row>
    <row r="13" spans="1:19" s="8" customFormat="1" ht="40.5" customHeight="1" x14ac:dyDescent="0.4">
      <c r="A13" s="6">
        <v>11</v>
      </c>
      <c r="B13" s="6" t="s">
        <v>8</v>
      </c>
      <c r="C13" s="7">
        <v>21</v>
      </c>
      <c r="D13" s="7">
        <v>142</v>
      </c>
      <c r="E13" s="7">
        <v>82</v>
      </c>
      <c r="F13" s="7">
        <v>49</v>
      </c>
      <c r="G13" s="7">
        <f>F13+E13</f>
        <v>131</v>
      </c>
      <c r="H13" s="7">
        <v>8</v>
      </c>
      <c r="I13" s="7">
        <v>3</v>
      </c>
      <c r="J13" s="7">
        <f>I13+H13</f>
        <v>11</v>
      </c>
      <c r="K13" s="7">
        <v>6920</v>
      </c>
      <c r="L13" s="7">
        <v>2299</v>
      </c>
      <c r="M13" s="7">
        <v>9219</v>
      </c>
      <c r="N13" s="7">
        <v>8567</v>
      </c>
      <c r="O13" s="7">
        <v>4905</v>
      </c>
      <c r="P13" s="7">
        <v>13472</v>
      </c>
      <c r="Q13" s="7">
        <v>15487</v>
      </c>
      <c r="R13" s="7">
        <v>7204</v>
      </c>
      <c r="S13" s="7">
        <v>22691</v>
      </c>
    </row>
    <row r="14" spans="1:19" s="8" customFormat="1" ht="40.5" customHeight="1" x14ac:dyDescent="0.4">
      <c r="A14" s="6">
        <v>12</v>
      </c>
      <c r="B14" s="6" t="s">
        <v>9</v>
      </c>
      <c r="C14" s="7">
        <v>7</v>
      </c>
      <c r="D14" s="7">
        <v>97</v>
      </c>
      <c r="E14" s="7">
        <v>68</v>
      </c>
      <c r="F14" s="7">
        <v>25</v>
      </c>
      <c r="G14" s="7">
        <f t="shared" ref="G14:G42" si="0">F14+E14</f>
        <v>93</v>
      </c>
      <c r="H14" s="7">
        <v>4</v>
      </c>
      <c r="I14" s="7">
        <v>0</v>
      </c>
      <c r="J14" s="7">
        <f t="shared" ref="J14:J42" si="1">I14+H14</f>
        <v>4</v>
      </c>
      <c r="K14" s="7">
        <v>1960</v>
      </c>
      <c r="L14" s="7">
        <v>289</v>
      </c>
      <c r="M14" s="7">
        <v>2249</v>
      </c>
      <c r="N14" s="7">
        <v>3586</v>
      </c>
      <c r="O14" s="7">
        <v>2278</v>
      </c>
      <c r="P14" s="7">
        <v>5864</v>
      </c>
      <c r="Q14" s="7">
        <v>5546</v>
      </c>
      <c r="R14" s="7">
        <v>2567</v>
      </c>
      <c r="S14" s="7">
        <v>8113</v>
      </c>
    </row>
    <row r="15" spans="1:19" s="8" customFormat="1" ht="69" customHeight="1" x14ac:dyDescent="0.4">
      <c r="A15" s="6">
        <v>13</v>
      </c>
      <c r="B15" s="6" t="s">
        <v>10</v>
      </c>
      <c r="C15" s="7">
        <v>12</v>
      </c>
      <c r="D15" s="7">
        <v>101</v>
      </c>
      <c r="E15" s="7">
        <v>72</v>
      </c>
      <c r="F15" s="7">
        <v>20</v>
      </c>
      <c r="G15" s="7">
        <f t="shared" si="0"/>
        <v>92</v>
      </c>
      <c r="H15" s="7">
        <v>9</v>
      </c>
      <c r="I15" s="7">
        <v>0</v>
      </c>
      <c r="J15" s="7">
        <f t="shared" si="1"/>
        <v>9</v>
      </c>
      <c r="K15" s="7">
        <v>3963</v>
      </c>
      <c r="L15" s="7">
        <v>1509</v>
      </c>
      <c r="M15" s="7">
        <v>5472</v>
      </c>
      <c r="N15" s="7">
        <v>3691</v>
      </c>
      <c r="O15" s="7">
        <v>1778</v>
      </c>
      <c r="P15" s="7">
        <v>5469</v>
      </c>
      <c r="Q15" s="7">
        <v>7654</v>
      </c>
      <c r="R15" s="7">
        <v>3287</v>
      </c>
      <c r="S15" s="7">
        <v>10941</v>
      </c>
    </row>
    <row r="16" spans="1:19" s="8" customFormat="1" ht="40.5" customHeight="1" x14ac:dyDescent="0.4">
      <c r="A16" s="6">
        <v>14</v>
      </c>
      <c r="B16" s="6" t="s">
        <v>11</v>
      </c>
      <c r="C16" s="7">
        <v>8</v>
      </c>
      <c r="D16" s="7">
        <v>48</v>
      </c>
      <c r="E16" s="7">
        <v>36</v>
      </c>
      <c r="F16" s="7">
        <v>10</v>
      </c>
      <c r="G16" s="7">
        <f t="shared" si="0"/>
        <v>46</v>
      </c>
      <c r="H16" s="7">
        <v>1</v>
      </c>
      <c r="I16" s="7">
        <v>1</v>
      </c>
      <c r="J16" s="7">
        <f t="shared" si="1"/>
        <v>2</v>
      </c>
      <c r="K16" s="7">
        <v>1599</v>
      </c>
      <c r="L16" s="7">
        <v>197</v>
      </c>
      <c r="M16" s="7">
        <v>1796</v>
      </c>
      <c r="N16" s="7">
        <v>1403</v>
      </c>
      <c r="O16" s="7">
        <v>961</v>
      </c>
      <c r="P16" s="7">
        <v>2364</v>
      </c>
      <c r="Q16" s="7">
        <v>3002</v>
      </c>
      <c r="R16" s="7">
        <v>1158</v>
      </c>
      <c r="S16" s="7">
        <v>4160</v>
      </c>
    </row>
    <row r="17" spans="1:19" ht="40.5" customHeight="1" x14ac:dyDescent="0.2">
      <c r="A17" s="10" t="s">
        <v>35</v>
      </c>
      <c r="B17" s="10"/>
      <c r="C17" s="1">
        <v>48</v>
      </c>
      <c r="D17" s="1">
        <f>SUM(D13:D16)</f>
        <v>388</v>
      </c>
      <c r="E17" s="1">
        <f t="shared" ref="E17:O17" si="2">SUM(E13:E16)</f>
        <v>258</v>
      </c>
      <c r="F17" s="1">
        <f t="shared" si="2"/>
        <v>104</v>
      </c>
      <c r="G17" s="1">
        <f t="shared" si="2"/>
        <v>362</v>
      </c>
      <c r="H17" s="1">
        <f t="shared" si="2"/>
        <v>22</v>
      </c>
      <c r="I17" s="1">
        <f t="shared" si="2"/>
        <v>4</v>
      </c>
      <c r="J17" s="1">
        <f t="shared" si="2"/>
        <v>26</v>
      </c>
      <c r="K17" s="1">
        <f t="shared" si="2"/>
        <v>14442</v>
      </c>
      <c r="L17" s="1">
        <f t="shared" si="2"/>
        <v>4294</v>
      </c>
      <c r="M17" s="1">
        <f t="shared" si="2"/>
        <v>18736</v>
      </c>
      <c r="N17" s="1">
        <f t="shared" si="2"/>
        <v>17247</v>
      </c>
      <c r="O17" s="1">
        <f t="shared" si="2"/>
        <v>9922</v>
      </c>
      <c r="P17" s="1">
        <f>SUM(P13:P16)</f>
        <v>27169</v>
      </c>
      <c r="Q17" s="1">
        <f t="shared" ref="Q17:Q43" si="3">N17+K17</f>
        <v>31689</v>
      </c>
      <c r="R17" s="1">
        <f t="shared" ref="R17:R43" si="4">O17+L17</f>
        <v>14216</v>
      </c>
      <c r="S17" s="1">
        <f t="shared" ref="S17:S43" si="5">R17+Q17</f>
        <v>45905</v>
      </c>
    </row>
    <row r="18" spans="1:19" ht="40.5" customHeight="1" x14ac:dyDescent="0.2">
      <c r="A18" s="6">
        <v>15</v>
      </c>
      <c r="B18" s="6" t="s">
        <v>3</v>
      </c>
      <c r="C18" s="7">
        <v>16</v>
      </c>
      <c r="D18" s="7">
        <v>141</v>
      </c>
      <c r="E18" s="7">
        <v>96</v>
      </c>
      <c r="F18" s="7">
        <v>33</v>
      </c>
      <c r="G18" s="7">
        <f t="shared" si="0"/>
        <v>129</v>
      </c>
      <c r="H18" s="7">
        <v>10</v>
      </c>
      <c r="I18" s="7">
        <v>2</v>
      </c>
      <c r="J18" s="7">
        <f t="shared" si="1"/>
        <v>12</v>
      </c>
      <c r="K18" s="7">
        <v>5948</v>
      </c>
      <c r="L18" s="7">
        <v>1819</v>
      </c>
      <c r="M18" s="7">
        <v>7767</v>
      </c>
      <c r="N18" s="7">
        <v>4091</v>
      </c>
      <c r="O18" s="7">
        <v>3210</v>
      </c>
      <c r="P18" s="7">
        <v>7301</v>
      </c>
      <c r="Q18" s="7">
        <v>10039</v>
      </c>
      <c r="R18" s="7">
        <v>5029</v>
      </c>
      <c r="S18" s="7">
        <v>15068</v>
      </c>
    </row>
    <row r="19" spans="1:19" ht="40.5" customHeight="1" x14ac:dyDescent="0.2">
      <c r="A19" s="6">
        <v>16</v>
      </c>
      <c r="B19" s="6" t="s">
        <v>12</v>
      </c>
      <c r="C19" s="7">
        <v>6</v>
      </c>
      <c r="D19" s="7">
        <v>43</v>
      </c>
      <c r="E19" s="7">
        <v>27</v>
      </c>
      <c r="F19" s="7">
        <v>14</v>
      </c>
      <c r="G19" s="7">
        <f t="shared" si="0"/>
        <v>41</v>
      </c>
      <c r="H19" s="7">
        <v>1</v>
      </c>
      <c r="I19" s="7">
        <v>1</v>
      </c>
      <c r="J19" s="7">
        <f t="shared" si="1"/>
        <v>2</v>
      </c>
      <c r="K19" s="7">
        <v>978</v>
      </c>
      <c r="L19" s="7">
        <v>191</v>
      </c>
      <c r="M19" s="7">
        <v>1169</v>
      </c>
      <c r="N19" s="7">
        <v>1051</v>
      </c>
      <c r="O19" s="7">
        <v>577</v>
      </c>
      <c r="P19" s="7">
        <v>1628</v>
      </c>
      <c r="Q19" s="7">
        <v>2029</v>
      </c>
      <c r="R19" s="7">
        <v>768</v>
      </c>
      <c r="S19" s="7">
        <v>2797</v>
      </c>
    </row>
    <row r="20" spans="1:19" ht="40.5" customHeight="1" x14ac:dyDescent="0.2">
      <c r="A20" s="6">
        <v>17</v>
      </c>
      <c r="B20" s="6" t="s">
        <v>13</v>
      </c>
      <c r="C20" s="7">
        <v>14</v>
      </c>
      <c r="D20" s="7">
        <v>129</v>
      </c>
      <c r="E20" s="7">
        <v>77</v>
      </c>
      <c r="F20" s="7">
        <v>42</v>
      </c>
      <c r="G20" s="7">
        <f t="shared" si="0"/>
        <v>119</v>
      </c>
      <c r="H20" s="7">
        <v>5</v>
      </c>
      <c r="I20" s="7">
        <v>5</v>
      </c>
      <c r="J20" s="7">
        <f t="shared" si="1"/>
        <v>10</v>
      </c>
      <c r="K20" s="7">
        <v>2844</v>
      </c>
      <c r="L20" s="7">
        <v>684</v>
      </c>
      <c r="M20" s="7">
        <v>3528</v>
      </c>
      <c r="N20" s="7">
        <v>4198</v>
      </c>
      <c r="O20" s="7">
        <v>2571</v>
      </c>
      <c r="P20" s="7">
        <v>6769</v>
      </c>
      <c r="Q20" s="7">
        <v>7042</v>
      </c>
      <c r="R20" s="7">
        <v>3255</v>
      </c>
      <c r="S20" s="7">
        <v>10297</v>
      </c>
    </row>
    <row r="21" spans="1:19" ht="40.5" customHeight="1" x14ac:dyDescent="0.2">
      <c r="A21" s="10" t="s">
        <v>36</v>
      </c>
      <c r="B21" s="10"/>
      <c r="C21" s="1">
        <v>36</v>
      </c>
      <c r="D21" s="1">
        <f>SUM(D18:D20)</f>
        <v>313</v>
      </c>
      <c r="E21" s="1">
        <f t="shared" ref="E21:P21" si="6">SUM(E18:E20)</f>
        <v>200</v>
      </c>
      <c r="F21" s="1">
        <f t="shared" si="6"/>
        <v>89</v>
      </c>
      <c r="G21" s="1">
        <f t="shared" si="6"/>
        <v>289</v>
      </c>
      <c r="H21" s="1">
        <f t="shared" si="6"/>
        <v>16</v>
      </c>
      <c r="I21" s="1">
        <f t="shared" si="6"/>
        <v>8</v>
      </c>
      <c r="J21" s="1">
        <f t="shared" si="6"/>
        <v>24</v>
      </c>
      <c r="K21" s="1">
        <f t="shared" si="6"/>
        <v>9770</v>
      </c>
      <c r="L21" s="1">
        <f t="shared" si="6"/>
        <v>2694</v>
      </c>
      <c r="M21" s="1">
        <f t="shared" si="6"/>
        <v>12464</v>
      </c>
      <c r="N21" s="1">
        <f t="shared" si="6"/>
        <v>9340</v>
      </c>
      <c r="O21" s="1">
        <f t="shared" si="6"/>
        <v>6358</v>
      </c>
      <c r="P21" s="1">
        <f t="shared" si="6"/>
        <v>15698</v>
      </c>
      <c r="Q21" s="1">
        <f t="shared" si="3"/>
        <v>19110</v>
      </c>
      <c r="R21" s="1">
        <f t="shared" si="4"/>
        <v>9052</v>
      </c>
      <c r="S21" s="1">
        <f t="shared" si="5"/>
        <v>28162</v>
      </c>
    </row>
    <row r="22" spans="1:19" ht="40.5" customHeight="1" x14ac:dyDescent="0.2">
      <c r="A22" s="6">
        <v>21</v>
      </c>
      <c r="B22" s="6" t="s">
        <v>29</v>
      </c>
      <c r="C22" s="7">
        <v>9</v>
      </c>
      <c r="D22" s="7">
        <v>33</v>
      </c>
      <c r="E22" s="7">
        <v>21</v>
      </c>
      <c r="F22" s="7">
        <v>8</v>
      </c>
      <c r="G22" s="7">
        <f t="shared" si="0"/>
        <v>29</v>
      </c>
      <c r="H22" s="7">
        <v>3</v>
      </c>
      <c r="I22" s="7">
        <v>1</v>
      </c>
      <c r="J22" s="7">
        <f t="shared" si="1"/>
        <v>4</v>
      </c>
      <c r="K22" s="7">
        <v>1708</v>
      </c>
      <c r="L22" s="7">
        <v>748</v>
      </c>
      <c r="M22" s="7">
        <v>2456</v>
      </c>
      <c r="N22" s="7">
        <v>598</v>
      </c>
      <c r="O22" s="7">
        <v>639</v>
      </c>
      <c r="P22" s="7">
        <v>1237</v>
      </c>
      <c r="Q22" s="7">
        <v>2306</v>
      </c>
      <c r="R22" s="7">
        <v>1387</v>
      </c>
      <c r="S22" s="7">
        <v>3693</v>
      </c>
    </row>
    <row r="23" spans="1:19" ht="40.5" customHeight="1" x14ac:dyDescent="0.2">
      <c r="A23" s="6">
        <v>22</v>
      </c>
      <c r="B23" s="6" t="s">
        <v>14</v>
      </c>
      <c r="C23" s="7">
        <v>9</v>
      </c>
      <c r="D23" s="7">
        <v>42</v>
      </c>
      <c r="E23" s="7">
        <v>32</v>
      </c>
      <c r="F23" s="7">
        <v>7</v>
      </c>
      <c r="G23" s="7">
        <f t="shared" si="0"/>
        <v>39</v>
      </c>
      <c r="H23" s="7">
        <v>3</v>
      </c>
      <c r="I23" s="7">
        <v>0</v>
      </c>
      <c r="J23" s="7">
        <f t="shared" si="1"/>
        <v>3</v>
      </c>
      <c r="K23" s="7">
        <v>1527</v>
      </c>
      <c r="L23" s="7">
        <v>336</v>
      </c>
      <c r="M23" s="7">
        <v>1863</v>
      </c>
      <c r="N23" s="7">
        <v>1220</v>
      </c>
      <c r="O23" s="7">
        <v>936</v>
      </c>
      <c r="P23" s="7">
        <v>2156</v>
      </c>
      <c r="Q23" s="7">
        <v>2747</v>
      </c>
      <c r="R23" s="7">
        <v>1272</v>
      </c>
      <c r="S23" s="7">
        <v>4019</v>
      </c>
    </row>
    <row r="24" spans="1:19" ht="40.5" customHeight="1" x14ac:dyDescent="0.2">
      <c r="A24" s="6">
        <v>23</v>
      </c>
      <c r="B24" s="6" t="s">
        <v>15</v>
      </c>
      <c r="C24" s="7">
        <v>12</v>
      </c>
      <c r="D24" s="7">
        <v>41</v>
      </c>
      <c r="E24" s="7">
        <v>26</v>
      </c>
      <c r="F24" s="7">
        <v>13</v>
      </c>
      <c r="G24" s="7">
        <f t="shared" si="0"/>
        <v>39</v>
      </c>
      <c r="H24" s="7">
        <v>0</v>
      </c>
      <c r="I24" s="7">
        <v>2</v>
      </c>
      <c r="J24" s="7">
        <f t="shared" si="1"/>
        <v>2</v>
      </c>
      <c r="K24" s="7">
        <v>1405</v>
      </c>
      <c r="L24" s="7">
        <v>242</v>
      </c>
      <c r="M24" s="7">
        <v>1647</v>
      </c>
      <c r="N24" s="7">
        <v>971</v>
      </c>
      <c r="O24" s="7">
        <v>923</v>
      </c>
      <c r="P24" s="7">
        <v>1894</v>
      </c>
      <c r="Q24" s="7">
        <v>2376</v>
      </c>
      <c r="R24" s="7">
        <v>1165</v>
      </c>
      <c r="S24" s="7">
        <v>3541</v>
      </c>
    </row>
    <row r="25" spans="1:19" ht="40.5" customHeight="1" x14ac:dyDescent="0.2">
      <c r="A25" s="6">
        <v>24</v>
      </c>
      <c r="B25" s="6" t="s">
        <v>16</v>
      </c>
      <c r="C25" s="7">
        <v>11</v>
      </c>
      <c r="D25" s="7">
        <v>32</v>
      </c>
      <c r="E25" s="7">
        <v>23</v>
      </c>
      <c r="F25" s="7">
        <v>9</v>
      </c>
      <c r="G25" s="7">
        <f t="shared" si="0"/>
        <v>32</v>
      </c>
      <c r="H25" s="7">
        <v>0</v>
      </c>
      <c r="I25" s="7">
        <v>0</v>
      </c>
      <c r="J25" s="7">
        <f t="shared" si="1"/>
        <v>0</v>
      </c>
      <c r="K25" s="7">
        <v>1127</v>
      </c>
      <c r="L25" s="7">
        <v>0</v>
      </c>
      <c r="M25" s="7">
        <v>1127</v>
      </c>
      <c r="N25" s="7">
        <v>989</v>
      </c>
      <c r="O25" s="7">
        <v>573</v>
      </c>
      <c r="P25" s="7">
        <v>1562</v>
      </c>
      <c r="Q25" s="7">
        <v>2116</v>
      </c>
      <c r="R25" s="7">
        <v>573</v>
      </c>
      <c r="S25" s="7">
        <v>2689</v>
      </c>
    </row>
    <row r="26" spans="1:19" ht="40.5" customHeight="1" x14ac:dyDescent="0.2">
      <c r="A26" s="10" t="s">
        <v>37</v>
      </c>
      <c r="B26" s="10"/>
      <c r="C26" s="1">
        <v>41</v>
      </c>
      <c r="D26" s="1">
        <f>SUM(D22:D25)</f>
        <v>148</v>
      </c>
      <c r="E26" s="1">
        <f>SUM(E22:E25)</f>
        <v>102</v>
      </c>
      <c r="F26" s="1">
        <f t="shared" ref="F26:O26" si="7">SUM(F22:F25)</f>
        <v>37</v>
      </c>
      <c r="G26" s="1">
        <f t="shared" si="7"/>
        <v>139</v>
      </c>
      <c r="H26" s="1">
        <f t="shared" si="7"/>
        <v>6</v>
      </c>
      <c r="I26" s="1">
        <f t="shared" si="7"/>
        <v>3</v>
      </c>
      <c r="J26" s="1">
        <f t="shared" si="7"/>
        <v>9</v>
      </c>
      <c r="K26" s="1">
        <f t="shared" si="7"/>
        <v>5767</v>
      </c>
      <c r="L26" s="1">
        <f t="shared" si="7"/>
        <v>1326</v>
      </c>
      <c r="M26" s="1">
        <f t="shared" si="7"/>
        <v>7093</v>
      </c>
      <c r="N26" s="1">
        <f t="shared" si="7"/>
        <v>3778</v>
      </c>
      <c r="O26" s="1">
        <f t="shared" si="7"/>
        <v>3071</v>
      </c>
      <c r="P26" s="1">
        <f>SUM(P22:P25)</f>
        <v>6849</v>
      </c>
      <c r="Q26" s="1">
        <f t="shared" si="3"/>
        <v>9545</v>
      </c>
      <c r="R26" s="1">
        <f t="shared" si="4"/>
        <v>4397</v>
      </c>
      <c r="S26" s="1">
        <f t="shared" si="5"/>
        <v>13942</v>
      </c>
    </row>
    <row r="27" spans="1:19" ht="40.5" customHeight="1" x14ac:dyDescent="0.2">
      <c r="A27" s="6">
        <v>31</v>
      </c>
      <c r="B27" s="6" t="s">
        <v>18</v>
      </c>
      <c r="C27" s="7">
        <v>16</v>
      </c>
      <c r="D27" s="7">
        <v>133</v>
      </c>
      <c r="E27" s="7">
        <v>90</v>
      </c>
      <c r="F27" s="7">
        <v>34</v>
      </c>
      <c r="G27" s="7">
        <f t="shared" si="0"/>
        <v>124</v>
      </c>
      <c r="H27" s="7">
        <v>7</v>
      </c>
      <c r="I27" s="7">
        <v>2</v>
      </c>
      <c r="J27" s="7">
        <f t="shared" si="1"/>
        <v>9</v>
      </c>
      <c r="K27" s="7">
        <v>4875</v>
      </c>
      <c r="L27" s="7">
        <v>1210</v>
      </c>
      <c r="M27" s="7">
        <v>6085</v>
      </c>
      <c r="N27" s="7">
        <v>4459</v>
      </c>
      <c r="O27" s="7">
        <v>2941</v>
      </c>
      <c r="P27" s="7">
        <v>7400</v>
      </c>
      <c r="Q27" s="7">
        <v>9334</v>
      </c>
      <c r="R27" s="7">
        <v>4151</v>
      </c>
      <c r="S27" s="7">
        <v>13485</v>
      </c>
    </row>
    <row r="28" spans="1:19" ht="40.5" customHeight="1" x14ac:dyDescent="0.2">
      <c r="A28" s="6">
        <v>32</v>
      </c>
      <c r="B28" s="6" t="s">
        <v>19</v>
      </c>
      <c r="C28" s="7">
        <v>13</v>
      </c>
      <c r="D28" s="7">
        <v>156</v>
      </c>
      <c r="E28" s="7">
        <v>118</v>
      </c>
      <c r="F28" s="7">
        <v>21</v>
      </c>
      <c r="G28" s="7">
        <f t="shared" si="0"/>
        <v>139</v>
      </c>
      <c r="H28" s="7">
        <v>15</v>
      </c>
      <c r="I28" s="7">
        <v>2</v>
      </c>
      <c r="J28" s="7">
        <f t="shared" si="1"/>
        <v>17</v>
      </c>
      <c r="K28" s="7">
        <v>5192</v>
      </c>
      <c r="L28" s="7">
        <v>1548</v>
      </c>
      <c r="M28" s="7">
        <v>6740</v>
      </c>
      <c r="N28" s="7">
        <v>3990</v>
      </c>
      <c r="O28" s="7">
        <v>2267</v>
      </c>
      <c r="P28" s="7">
        <v>6257</v>
      </c>
      <c r="Q28" s="7">
        <v>9182</v>
      </c>
      <c r="R28" s="7">
        <v>3815</v>
      </c>
      <c r="S28" s="7">
        <v>12997</v>
      </c>
    </row>
    <row r="29" spans="1:19" ht="40.5" customHeight="1" x14ac:dyDescent="0.2">
      <c r="A29" s="6">
        <v>33</v>
      </c>
      <c r="B29" s="6" t="s">
        <v>20</v>
      </c>
      <c r="C29" s="7">
        <v>13</v>
      </c>
      <c r="D29" s="7">
        <v>61</v>
      </c>
      <c r="E29" s="7">
        <v>41</v>
      </c>
      <c r="F29" s="7">
        <v>14</v>
      </c>
      <c r="G29" s="7">
        <f t="shared" si="0"/>
        <v>55</v>
      </c>
      <c r="H29" s="7">
        <v>5</v>
      </c>
      <c r="I29" s="7">
        <v>1</v>
      </c>
      <c r="J29" s="7">
        <f t="shared" si="1"/>
        <v>6</v>
      </c>
      <c r="K29" s="7">
        <v>2877</v>
      </c>
      <c r="L29" s="7">
        <v>657</v>
      </c>
      <c r="M29" s="7">
        <v>3534</v>
      </c>
      <c r="N29" s="7">
        <v>1809</v>
      </c>
      <c r="O29" s="7">
        <v>1331</v>
      </c>
      <c r="P29" s="7">
        <v>3140</v>
      </c>
      <c r="Q29" s="7">
        <v>4686</v>
      </c>
      <c r="R29" s="7">
        <v>1988</v>
      </c>
      <c r="S29" s="7">
        <v>6674</v>
      </c>
    </row>
    <row r="30" spans="1:19" ht="40.5" customHeight="1" x14ac:dyDescent="0.2">
      <c r="A30" s="6">
        <v>34</v>
      </c>
      <c r="B30" s="6" t="s">
        <v>21</v>
      </c>
      <c r="C30" s="7">
        <v>16</v>
      </c>
      <c r="D30" s="7">
        <v>130</v>
      </c>
      <c r="E30" s="7">
        <v>83</v>
      </c>
      <c r="F30" s="7">
        <v>41</v>
      </c>
      <c r="G30" s="7">
        <f t="shared" si="0"/>
        <v>124</v>
      </c>
      <c r="H30" s="7">
        <v>4</v>
      </c>
      <c r="I30" s="7">
        <v>2</v>
      </c>
      <c r="J30" s="7">
        <f t="shared" si="1"/>
        <v>6</v>
      </c>
      <c r="K30" s="7">
        <v>5781</v>
      </c>
      <c r="L30" s="7">
        <v>867</v>
      </c>
      <c r="M30" s="7">
        <v>6648</v>
      </c>
      <c r="N30" s="7">
        <v>5932</v>
      </c>
      <c r="O30" s="7">
        <v>3554</v>
      </c>
      <c r="P30" s="7">
        <v>9486</v>
      </c>
      <c r="Q30" s="7">
        <v>11713</v>
      </c>
      <c r="R30" s="7">
        <v>4421</v>
      </c>
      <c r="S30" s="7">
        <v>16134</v>
      </c>
    </row>
    <row r="31" spans="1:19" ht="40.5" customHeight="1" x14ac:dyDescent="0.2">
      <c r="A31" s="10" t="s">
        <v>38</v>
      </c>
      <c r="B31" s="10"/>
      <c r="C31" s="1">
        <v>58</v>
      </c>
      <c r="D31" s="1">
        <f t="shared" ref="D31:P31" si="8">SUM(D27:D30)</f>
        <v>480</v>
      </c>
      <c r="E31" s="1">
        <f t="shared" si="8"/>
        <v>332</v>
      </c>
      <c r="F31" s="1">
        <f t="shared" si="8"/>
        <v>110</v>
      </c>
      <c r="G31" s="1">
        <f t="shared" si="8"/>
        <v>442</v>
      </c>
      <c r="H31" s="1">
        <f t="shared" si="8"/>
        <v>31</v>
      </c>
      <c r="I31" s="1">
        <f t="shared" si="8"/>
        <v>7</v>
      </c>
      <c r="J31" s="1">
        <f t="shared" si="8"/>
        <v>38</v>
      </c>
      <c r="K31" s="1">
        <f t="shared" si="8"/>
        <v>18725</v>
      </c>
      <c r="L31" s="1">
        <f t="shared" si="8"/>
        <v>4282</v>
      </c>
      <c r="M31" s="1">
        <f t="shared" si="8"/>
        <v>23007</v>
      </c>
      <c r="N31" s="1">
        <f t="shared" si="8"/>
        <v>16190</v>
      </c>
      <c r="O31" s="1">
        <f t="shared" si="8"/>
        <v>10093</v>
      </c>
      <c r="P31" s="1">
        <f t="shared" si="8"/>
        <v>26283</v>
      </c>
      <c r="Q31" s="1">
        <f t="shared" si="3"/>
        <v>34915</v>
      </c>
      <c r="R31" s="1">
        <f t="shared" si="4"/>
        <v>14375</v>
      </c>
      <c r="S31" s="1">
        <f t="shared" si="5"/>
        <v>49290</v>
      </c>
    </row>
    <row r="32" spans="1:19" ht="40.5" customHeight="1" x14ac:dyDescent="0.2">
      <c r="A32" s="6">
        <v>41</v>
      </c>
      <c r="B32" s="6" t="s">
        <v>22</v>
      </c>
      <c r="C32" s="7">
        <v>13</v>
      </c>
      <c r="D32" s="7">
        <v>97</v>
      </c>
      <c r="E32" s="7">
        <v>47</v>
      </c>
      <c r="F32" s="7">
        <v>37</v>
      </c>
      <c r="G32" s="7">
        <f t="shared" si="0"/>
        <v>84</v>
      </c>
      <c r="H32" s="7">
        <v>8</v>
      </c>
      <c r="I32" s="7">
        <v>5</v>
      </c>
      <c r="J32" s="7">
        <f t="shared" si="1"/>
        <v>13</v>
      </c>
      <c r="K32" s="7">
        <v>2667</v>
      </c>
      <c r="L32" s="7">
        <v>764</v>
      </c>
      <c r="M32" s="7">
        <v>3431</v>
      </c>
      <c r="N32" s="7">
        <v>4157</v>
      </c>
      <c r="O32" s="7">
        <v>2183</v>
      </c>
      <c r="P32" s="7">
        <v>6340</v>
      </c>
      <c r="Q32" s="7">
        <v>6824</v>
      </c>
      <c r="R32" s="7">
        <v>2947</v>
      </c>
      <c r="S32" s="7">
        <v>9771</v>
      </c>
    </row>
    <row r="33" spans="1:19" ht="40.5" customHeight="1" x14ac:dyDescent="0.2">
      <c r="A33" s="6">
        <v>42</v>
      </c>
      <c r="B33" s="6" t="s">
        <v>23</v>
      </c>
      <c r="C33" s="7">
        <v>13</v>
      </c>
      <c r="D33" s="7">
        <v>49</v>
      </c>
      <c r="E33" s="7">
        <v>27</v>
      </c>
      <c r="F33" s="7">
        <v>16</v>
      </c>
      <c r="G33" s="7">
        <f t="shared" si="0"/>
        <v>43</v>
      </c>
      <c r="H33" s="7">
        <v>5</v>
      </c>
      <c r="I33" s="7">
        <v>1</v>
      </c>
      <c r="J33" s="7">
        <f t="shared" si="1"/>
        <v>6</v>
      </c>
      <c r="K33" s="7">
        <v>1770</v>
      </c>
      <c r="L33" s="7">
        <v>270</v>
      </c>
      <c r="M33" s="7">
        <v>2040</v>
      </c>
      <c r="N33" s="7">
        <v>1907</v>
      </c>
      <c r="O33" s="7">
        <v>1145</v>
      </c>
      <c r="P33" s="7">
        <v>3052</v>
      </c>
      <c r="Q33" s="7">
        <v>3677</v>
      </c>
      <c r="R33" s="7">
        <v>1415</v>
      </c>
      <c r="S33" s="7">
        <v>5092</v>
      </c>
    </row>
    <row r="34" spans="1:19" ht="40.5" customHeight="1" x14ac:dyDescent="0.2">
      <c r="A34" s="6">
        <v>43</v>
      </c>
      <c r="B34" s="6" t="s">
        <v>17</v>
      </c>
      <c r="C34" s="7">
        <v>14</v>
      </c>
      <c r="D34" s="7">
        <v>73</v>
      </c>
      <c r="E34" s="7">
        <v>46</v>
      </c>
      <c r="F34" s="7">
        <v>22</v>
      </c>
      <c r="G34" s="7">
        <f t="shared" si="0"/>
        <v>68</v>
      </c>
      <c r="H34" s="7">
        <v>2</v>
      </c>
      <c r="I34" s="7">
        <v>3</v>
      </c>
      <c r="J34" s="7">
        <f t="shared" si="1"/>
        <v>5</v>
      </c>
      <c r="K34" s="7">
        <v>1502</v>
      </c>
      <c r="L34" s="7">
        <v>185</v>
      </c>
      <c r="M34" s="7">
        <v>1687</v>
      </c>
      <c r="N34" s="7">
        <v>3251</v>
      </c>
      <c r="O34" s="7">
        <v>1840</v>
      </c>
      <c r="P34" s="7">
        <v>5091</v>
      </c>
      <c r="Q34" s="7">
        <v>4753</v>
      </c>
      <c r="R34" s="7">
        <v>2025</v>
      </c>
      <c r="S34" s="7">
        <v>6778</v>
      </c>
    </row>
    <row r="35" spans="1:19" ht="40.5" customHeight="1" x14ac:dyDescent="0.2">
      <c r="A35" s="10" t="s">
        <v>39</v>
      </c>
      <c r="B35" s="10"/>
      <c r="C35" s="1">
        <v>40</v>
      </c>
      <c r="D35" s="1">
        <f t="shared" ref="D35" si="9">SUM(D32:D34)</f>
        <v>219</v>
      </c>
      <c r="E35" s="1">
        <f>SUM(E32:E34)</f>
        <v>120</v>
      </c>
      <c r="F35" s="1">
        <f t="shared" ref="F35:J35" si="10">SUM(F32:F34)</f>
        <v>75</v>
      </c>
      <c r="G35" s="1">
        <f t="shared" si="10"/>
        <v>195</v>
      </c>
      <c r="H35" s="1">
        <f t="shared" si="10"/>
        <v>15</v>
      </c>
      <c r="I35" s="1">
        <f t="shared" si="10"/>
        <v>9</v>
      </c>
      <c r="J35" s="1">
        <f t="shared" si="10"/>
        <v>24</v>
      </c>
      <c r="K35" s="1">
        <f>SUM(K32:K34)</f>
        <v>5939</v>
      </c>
      <c r="L35" s="1">
        <f t="shared" ref="L35:P35" si="11">SUM(L32:L34)</f>
        <v>1219</v>
      </c>
      <c r="M35" s="1">
        <f t="shared" si="11"/>
        <v>7158</v>
      </c>
      <c r="N35" s="1">
        <f t="shared" si="11"/>
        <v>9315</v>
      </c>
      <c r="O35" s="1">
        <f t="shared" si="11"/>
        <v>5168</v>
      </c>
      <c r="P35" s="1">
        <f t="shared" si="11"/>
        <v>14483</v>
      </c>
      <c r="Q35" s="1">
        <f t="shared" si="3"/>
        <v>15254</v>
      </c>
      <c r="R35" s="1">
        <f t="shared" si="4"/>
        <v>6387</v>
      </c>
      <c r="S35" s="1">
        <f t="shared" si="5"/>
        <v>21641</v>
      </c>
    </row>
    <row r="36" spans="1:19" ht="40.5" customHeight="1" x14ac:dyDescent="0.2">
      <c r="A36" s="6">
        <v>51</v>
      </c>
      <c r="B36" s="6" t="s">
        <v>24</v>
      </c>
      <c r="C36" s="7">
        <v>13</v>
      </c>
      <c r="D36" s="7">
        <v>71</v>
      </c>
      <c r="E36" s="7">
        <v>41</v>
      </c>
      <c r="F36" s="7">
        <v>28</v>
      </c>
      <c r="G36" s="7">
        <f t="shared" si="0"/>
        <v>69</v>
      </c>
      <c r="H36" s="7">
        <v>1</v>
      </c>
      <c r="I36" s="7">
        <v>1</v>
      </c>
      <c r="J36" s="7">
        <f t="shared" si="1"/>
        <v>2</v>
      </c>
      <c r="K36" s="7">
        <v>2546</v>
      </c>
      <c r="L36" s="7">
        <v>151</v>
      </c>
      <c r="M36" s="7">
        <v>2697</v>
      </c>
      <c r="N36" s="7">
        <v>3015</v>
      </c>
      <c r="O36" s="7">
        <v>1685</v>
      </c>
      <c r="P36" s="7">
        <v>4700</v>
      </c>
      <c r="Q36" s="7">
        <v>5561</v>
      </c>
      <c r="R36" s="7">
        <v>1836</v>
      </c>
      <c r="S36" s="7">
        <v>7397</v>
      </c>
    </row>
    <row r="37" spans="1:19" ht="40.5" customHeight="1" x14ac:dyDescent="0.2">
      <c r="A37" s="6">
        <v>52</v>
      </c>
      <c r="B37" s="6" t="s">
        <v>25</v>
      </c>
      <c r="C37" s="7">
        <v>9</v>
      </c>
      <c r="D37" s="7">
        <v>119</v>
      </c>
      <c r="E37" s="7">
        <v>80</v>
      </c>
      <c r="F37" s="7">
        <v>31</v>
      </c>
      <c r="G37" s="7">
        <f t="shared" si="0"/>
        <v>111</v>
      </c>
      <c r="H37" s="7">
        <v>6</v>
      </c>
      <c r="I37" s="7">
        <v>2</v>
      </c>
      <c r="J37" s="7">
        <f t="shared" si="1"/>
        <v>8</v>
      </c>
      <c r="K37" s="7">
        <v>2643</v>
      </c>
      <c r="L37" s="7">
        <v>357</v>
      </c>
      <c r="M37" s="7">
        <v>3000</v>
      </c>
      <c r="N37" s="7">
        <v>3318</v>
      </c>
      <c r="O37" s="7">
        <v>2180</v>
      </c>
      <c r="P37" s="7">
        <v>5498</v>
      </c>
      <c r="Q37" s="7">
        <v>5961</v>
      </c>
      <c r="R37" s="7">
        <v>2537</v>
      </c>
      <c r="S37" s="7">
        <v>8498</v>
      </c>
    </row>
    <row r="38" spans="1:19" ht="40.5" customHeight="1" x14ac:dyDescent="0.2">
      <c r="A38" s="6">
        <v>53</v>
      </c>
      <c r="B38" s="6" t="s">
        <v>26</v>
      </c>
      <c r="C38" s="7">
        <v>8</v>
      </c>
      <c r="D38" s="7">
        <v>22</v>
      </c>
      <c r="E38" s="7">
        <v>14</v>
      </c>
      <c r="F38" s="7">
        <v>4</v>
      </c>
      <c r="G38" s="7">
        <f t="shared" si="0"/>
        <v>18</v>
      </c>
      <c r="H38" s="7">
        <v>3</v>
      </c>
      <c r="I38" s="7">
        <v>1</v>
      </c>
      <c r="J38" s="7">
        <f t="shared" si="1"/>
        <v>4</v>
      </c>
      <c r="K38" s="7">
        <v>1279</v>
      </c>
      <c r="L38" s="7">
        <v>147</v>
      </c>
      <c r="M38" s="7">
        <v>1426</v>
      </c>
      <c r="N38" s="7">
        <v>561</v>
      </c>
      <c r="O38" s="7">
        <v>628</v>
      </c>
      <c r="P38" s="7">
        <v>1189</v>
      </c>
      <c r="Q38" s="7">
        <v>1840</v>
      </c>
      <c r="R38" s="7">
        <v>775</v>
      </c>
      <c r="S38" s="7">
        <v>2615</v>
      </c>
    </row>
    <row r="39" spans="1:19" ht="40.5" customHeight="1" x14ac:dyDescent="0.2">
      <c r="A39" s="10" t="s">
        <v>50</v>
      </c>
      <c r="B39" s="10"/>
      <c r="C39" s="1">
        <v>30</v>
      </c>
      <c r="D39" s="1">
        <f t="shared" ref="D39" si="12">SUM(D36:D38)</f>
        <v>212</v>
      </c>
      <c r="E39" s="1">
        <f>SUM(E36:E38)</f>
        <v>135</v>
      </c>
      <c r="F39" s="1">
        <f t="shared" ref="F39:J39" si="13">SUM(F36:F38)</f>
        <v>63</v>
      </c>
      <c r="G39" s="1">
        <f t="shared" si="13"/>
        <v>198</v>
      </c>
      <c r="H39" s="1">
        <f t="shared" si="13"/>
        <v>10</v>
      </c>
      <c r="I39" s="1">
        <f t="shared" si="13"/>
        <v>4</v>
      </c>
      <c r="J39" s="1">
        <f t="shared" si="13"/>
        <v>14</v>
      </c>
      <c r="K39" s="1">
        <f>SUM(K36:K38)</f>
        <v>6468</v>
      </c>
      <c r="L39" s="1">
        <f t="shared" ref="L39:P39" si="14">SUM(L36:L38)</f>
        <v>655</v>
      </c>
      <c r="M39" s="1">
        <f t="shared" si="14"/>
        <v>7123</v>
      </c>
      <c r="N39" s="1">
        <f t="shared" si="14"/>
        <v>6894</v>
      </c>
      <c r="O39" s="1">
        <f t="shared" si="14"/>
        <v>4493</v>
      </c>
      <c r="P39" s="1">
        <f t="shared" si="14"/>
        <v>11387</v>
      </c>
      <c r="Q39" s="1">
        <f t="shared" si="3"/>
        <v>13362</v>
      </c>
      <c r="R39" s="1">
        <f t="shared" si="4"/>
        <v>5148</v>
      </c>
      <c r="S39" s="1">
        <f t="shared" si="5"/>
        <v>18510</v>
      </c>
    </row>
    <row r="40" spans="1:19" ht="40.5" customHeight="1" x14ac:dyDescent="0.2">
      <c r="A40" s="6">
        <v>61</v>
      </c>
      <c r="B40" s="6" t="s">
        <v>27</v>
      </c>
      <c r="C40" s="7">
        <v>13</v>
      </c>
      <c r="D40" s="7">
        <v>69</v>
      </c>
      <c r="E40" s="7">
        <v>47</v>
      </c>
      <c r="F40" s="7">
        <v>20</v>
      </c>
      <c r="G40" s="7">
        <f t="shared" si="0"/>
        <v>67</v>
      </c>
      <c r="H40" s="7">
        <v>2</v>
      </c>
      <c r="I40" s="7">
        <v>0</v>
      </c>
      <c r="J40" s="7">
        <f t="shared" si="1"/>
        <v>2</v>
      </c>
      <c r="K40" s="7">
        <v>2144</v>
      </c>
      <c r="L40" s="7">
        <v>428</v>
      </c>
      <c r="M40" s="7">
        <v>2572</v>
      </c>
      <c r="N40" s="7">
        <v>2374</v>
      </c>
      <c r="O40" s="7">
        <v>1096</v>
      </c>
      <c r="P40" s="7">
        <v>3470</v>
      </c>
      <c r="Q40" s="7">
        <v>4518</v>
      </c>
      <c r="R40" s="7">
        <v>1524</v>
      </c>
      <c r="S40" s="7">
        <v>6042</v>
      </c>
    </row>
    <row r="41" spans="1:19" ht="40.5" customHeight="1" x14ac:dyDescent="0.2">
      <c r="A41" s="6">
        <v>62</v>
      </c>
      <c r="B41" s="6" t="s">
        <v>28</v>
      </c>
      <c r="C41" s="7">
        <v>6</v>
      </c>
      <c r="D41" s="7">
        <v>36</v>
      </c>
      <c r="E41" s="7">
        <v>29</v>
      </c>
      <c r="F41" s="7">
        <v>3</v>
      </c>
      <c r="G41" s="7">
        <f t="shared" si="0"/>
        <v>32</v>
      </c>
      <c r="H41" s="7">
        <v>4</v>
      </c>
      <c r="I41" s="7">
        <v>0</v>
      </c>
      <c r="J41" s="7">
        <f t="shared" si="1"/>
        <v>4</v>
      </c>
      <c r="K41" s="7">
        <v>726</v>
      </c>
      <c r="L41" s="7">
        <v>187</v>
      </c>
      <c r="M41" s="7">
        <v>913</v>
      </c>
      <c r="N41" s="7">
        <v>667</v>
      </c>
      <c r="O41" s="7">
        <v>364</v>
      </c>
      <c r="P41" s="7">
        <v>1031</v>
      </c>
      <c r="Q41" s="7">
        <v>1393</v>
      </c>
      <c r="R41" s="7">
        <v>551</v>
      </c>
      <c r="S41" s="7">
        <v>1944</v>
      </c>
    </row>
    <row r="42" spans="1:19" ht="40.5" customHeight="1" x14ac:dyDescent="0.2">
      <c r="A42" s="6">
        <v>63</v>
      </c>
      <c r="B42" s="6" t="s">
        <v>30</v>
      </c>
      <c r="C42" s="7">
        <v>7</v>
      </c>
      <c r="D42" s="7">
        <v>37</v>
      </c>
      <c r="E42" s="7">
        <v>22</v>
      </c>
      <c r="F42" s="7">
        <v>15</v>
      </c>
      <c r="G42" s="7">
        <f t="shared" si="0"/>
        <v>37</v>
      </c>
      <c r="H42" s="7">
        <v>0</v>
      </c>
      <c r="I42" s="7">
        <v>0</v>
      </c>
      <c r="J42" s="7">
        <f t="shared" si="1"/>
        <v>0</v>
      </c>
      <c r="K42" s="7">
        <v>603</v>
      </c>
      <c r="L42" s="7">
        <v>0</v>
      </c>
      <c r="M42" s="7">
        <v>603</v>
      </c>
      <c r="N42" s="7">
        <v>1566</v>
      </c>
      <c r="O42" s="7">
        <v>739</v>
      </c>
      <c r="P42" s="7">
        <v>2305</v>
      </c>
      <c r="Q42" s="7">
        <v>2169</v>
      </c>
      <c r="R42" s="7">
        <v>739</v>
      </c>
      <c r="S42" s="7">
        <v>2908</v>
      </c>
    </row>
    <row r="43" spans="1:19" ht="40.5" customHeight="1" x14ac:dyDescent="0.2">
      <c r="A43" s="10" t="s">
        <v>40</v>
      </c>
      <c r="B43" s="10"/>
      <c r="C43" s="1">
        <v>26</v>
      </c>
      <c r="D43" s="1">
        <f t="shared" ref="D43" si="15">SUM(D40:D42)</f>
        <v>142</v>
      </c>
      <c r="E43" s="1">
        <f>SUM(E40:E42)</f>
        <v>98</v>
      </c>
      <c r="F43" s="1">
        <f t="shared" ref="F43:J43" si="16">SUM(F40:F42)</f>
        <v>38</v>
      </c>
      <c r="G43" s="1">
        <f t="shared" si="16"/>
        <v>136</v>
      </c>
      <c r="H43" s="1">
        <f t="shared" si="16"/>
        <v>6</v>
      </c>
      <c r="I43" s="1">
        <f t="shared" si="16"/>
        <v>0</v>
      </c>
      <c r="J43" s="1">
        <f t="shared" si="16"/>
        <v>6</v>
      </c>
      <c r="K43" s="1">
        <f>SUM(K40:K42)</f>
        <v>3473</v>
      </c>
      <c r="L43" s="1">
        <f t="shared" ref="L43:P43" si="17">SUM(L40:L42)</f>
        <v>615</v>
      </c>
      <c r="M43" s="1">
        <f t="shared" si="17"/>
        <v>4088</v>
      </c>
      <c r="N43" s="1">
        <f t="shared" si="17"/>
        <v>4607</v>
      </c>
      <c r="O43" s="1">
        <f t="shared" si="17"/>
        <v>2199</v>
      </c>
      <c r="P43" s="1">
        <f t="shared" si="17"/>
        <v>6806</v>
      </c>
      <c r="Q43" s="1">
        <f t="shared" si="3"/>
        <v>8080</v>
      </c>
      <c r="R43" s="1">
        <f t="shared" si="4"/>
        <v>2814</v>
      </c>
      <c r="S43" s="1">
        <f t="shared" si="5"/>
        <v>10894</v>
      </c>
    </row>
    <row r="44" spans="1:19" ht="53.25" customHeight="1" x14ac:dyDescent="0.2">
      <c r="A44" s="10" t="s">
        <v>2</v>
      </c>
      <c r="B44" s="10"/>
      <c r="C44" s="1">
        <f t="shared" ref="C44:S44" si="18">C43+C39+C35+C31+C26+C21+C17</f>
        <v>279</v>
      </c>
      <c r="D44" s="1">
        <f t="shared" si="18"/>
        <v>1902</v>
      </c>
      <c r="E44" s="1">
        <f t="shared" si="18"/>
        <v>1245</v>
      </c>
      <c r="F44" s="1">
        <f t="shared" si="18"/>
        <v>516</v>
      </c>
      <c r="G44" s="1">
        <f t="shared" si="18"/>
        <v>1761</v>
      </c>
      <c r="H44" s="1">
        <f t="shared" si="18"/>
        <v>106</v>
      </c>
      <c r="I44" s="1">
        <f t="shared" si="18"/>
        <v>35</v>
      </c>
      <c r="J44" s="1">
        <f t="shared" si="18"/>
        <v>141</v>
      </c>
      <c r="K44" s="1">
        <f t="shared" si="18"/>
        <v>64584</v>
      </c>
      <c r="L44" s="1">
        <f t="shared" si="18"/>
        <v>15085</v>
      </c>
      <c r="M44" s="1">
        <f t="shared" si="18"/>
        <v>79669</v>
      </c>
      <c r="N44" s="1">
        <f t="shared" si="18"/>
        <v>67371</v>
      </c>
      <c r="O44" s="1">
        <f t="shared" si="18"/>
        <v>41304</v>
      </c>
      <c r="P44" s="1">
        <f t="shared" si="18"/>
        <v>108675</v>
      </c>
      <c r="Q44" s="1">
        <f t="shared" si="18"/>
        <v>131955</v>
      </c>
      <c r="R44" s="1">
        <f t="shared" si="18"/>
        <v>56389</v>
      </c>
      <c r="S44" s="1">
        <f t="shared" si="18"/>
        <v>188344</v>
      </c>
    </row>
    <row r="45" spans="1:19" ht="67.5" customHeight="1" x14ac:dyDescent="0.4">
      <c r="A45" s="13" t="s">
        <v>49</v>
      </c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15"/>
    </row>
  </sheetData>
  <mergeCells count="25">
    <mergeCell ref="A45:D45"/>
    <mergeCell ref="E45:Q45"/>
    <mergeCell ref="R45:S45"/>
    <mergeCell ref="D9:D12"/>
    <mergeCell ref="Q9:S11"/>
    <mergeCell ref="A9:A12"/>
    <mergeCell ref="K9:M11"/>
    <mergeCell ref="N9:P11"/>
    <mergeCell ref="A44:B44"/>
    <mergeCell ref="A39:B39"/>
    <mergeCell ref="A43:B43"/>
    <mergeCell ref="A21:B21"/>
    <mergeCell ref="A26:B26"/>
    <mergeCell ref="A31:B31"/>
    <mergeCell ref="A35:B35"/>
    <mergeCell ref="A1:C1"/>
    <mergeCell ref="A2:C2"/>
    <mergeCell ref="A3:C3"/>
    <mergeCell ref="A4:C4"/>
    <mergeCell ref="A17:B17"/>
    <mergeCell ref="B7:S8"/>
    <mergeCell ref="B9:B12"/>
    <mergeCell ref="C9:C12"/>
    <mergeCell ref="E9:G11"/>
    <mergeCell ref="H9:J11"/>
  </mergeCells>
  <pageMargins left="0.15748031496062992" right="0.15748031496062992" top="0.15748031496062992" bottom="0.27559055118110237" header="0.15748031496062992" footer="0.31496062992125984"/>
  <pageSetup paperSize="9" scale="33" orientation="landscape" r:id="rId1"/>
  <ignoredErrors>
    <ignoredError sqref="D17 J39 J35 J31 J26 J21 J17 G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التوزيع  الجهوي للجمعيات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Sana Mehdouani</cp:lastModifiedBy>
  <cp:lastPrinted>2024-04-02T12:32:10Z</cp:lastPrinted>
  <dcterms:created xsi:type="dcterms:W3CDTF">2020-01-02T15:46:46Z</dcterms:created>
  <dcterms:modified xsi:type="dcterms:W3CDTF">2024-07-11T09:30:34Z</dcterms:modified>
</cp:coreProperties>
</file>