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 SCOLAIRE FINAL\الرياضة المدرسية 2023-2024\البوابة\"/>
    </mc:Choice>
  </mc:AlternateContent>
  <xr:revisionPtr revIDLastSave="0" documentId="13_ncr:1_{BEF1228A-2B63-4D71-AC63-C1DEC2C71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جازين بالرياضات المدرسية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5" l="1"/>
  <c r="P34" i="15"/>
  <c r="Q33" i="15"/>
  <c r="P33" i="15"/>
  <c r="Q32" i="15"/>
  <c r="P32" i="15"/>
  <c r="Q31" i="15"/>
  <c r="P31" i="15"/>
  <c r="Q30" i="15"/>
  <c r="P30" i="15"/>
  <c r="Q29" i="15"/>
  <c r="P29" i="15"/>
  <c r="Q28" i="15"/>
  <c r="P28" i="15"/>
  <c r="Q27" i="15"/>
  <c r="P27" i="15"/>
  <c r="Q26" i="15"/>
  <c r="P26" i="15"/>
  <c r="Q25" i="15"/>
  <c r="P25" i="15"/>
  <c r="Q24" i="15"/>
  <c r="P24" i="15"/>
  <c r="Q23" i="15"/>
  <c r="P23" i="15"/>
  <c r="R23" i="15" s="1"/>
  <c r="Q22" i="15"/>
  <c r="P22" i="15"/>
  <c r="Q21" i="15"/>
  <c r="P21" i="15"/>
  <c r="Q20" i="15"/>
  <c r="P20" i="15"/>
  <c r="Q19" i="15"/>
  <c r="P19" i="15"/>
  <c r="Q18" i="15"/>
  <c r="P18" i="15"/>
  <c r="Q17" i="15"/>
  <c r="P17" i="15"/>
  <c r="Q16" i="15"/>
  <c r="P16" i="15"/>
  <c r="Q15" i="15"/>
  <c r="P15" i="15"/>
  <c r="Q14" i="15"/>
  <c r="P14" i="15"/>
  <c r="Q13" i="15"/>
  <c r="P13" i="15"/>
  <c r="Q12" i="15"/>
  <c r="P12" i="15"/>
  <c r="Q11" i="15"/>
  <c r="P11" i="15"/>
  <c r="O35" i="15"/>
  <c r="N35" i="15"/>
  <c r="M35" i="15"/>
  <c r="L35" i="15"/>
  <c r="L36" i="15" s="1"/>
  <c r="K35" i="15"/>
  <c r="J35" i="15"/>
  <c r="I35" i="15"/>
  <c r="H35" i="15"/>
  <c r="H36" i="15" s="1"/>
  <c r="G35" i="15"/>
  <c r="F35" i="15"/>
  <c r="F36" i="15" s="1"/>
  <c r="E35" i="15"/>
  <c r="D35" i="15"/>
  <c r="D36" i="15" s="1"/>
  <c r="C35" i="15"/>
  <c r="B35" i="15"/>
  <c r="B36" i="15" s="1"/>
  <c r="R14" i="15" l="1"/>
  <c r="R16" i="15"/>
  <c r="R18" i="15"/>
  <c r="N36" i="15"/>
  <c r="R31" i="15"/>
  <c r="J36" i="15"/>
  <c r="R19" i="15"/>
  <c r="R25" i="15"/>
  <c r="R27" i="15"/>
  <c r="R33" i="15"/>
  <c r="R11" i="15"/>
  <c r="R17" i="15"/>
  <c r="R24" i="15"/>
  <c r="R28" i="15"/>
  <c r="R30" i="15"/>
  <c r="R34" i="15"/>
  <c r="R21" i="15"/>
  <c r="R15" i="15"/>
  <c r="R26" i="15"/>
  <c r="R32" i="15"/>
  <c r="R12" i="15"/>
  <c r="B37" i="15"/>
  <c r="J37" i="15"/>
  <c r="R13" i="15"/>
  <c r="R20" i="15"/>
  <c r="R22" i="15"/>
  <c r="R29" i="15"/>
  <c r="P35" i="15"/>
  <c r="Q35" i="15"/>
  <c r="R35" i="15" l="1"/>
  <c r="P36" i="15"/>
</calcChain>
</file>

<file path=xl/sharedStrings.xml><?xml version="1.0" encoding="utf-8"?>
<sst xmlns="http://schemas.openxmlformats.org/spreadsheetml/2006/main" count="59" uniqueCount="41">
  <si>
    <t>الولايات</t>
  </si>
  <si>
    <t>إناث</t>
  </si>
  <si>
    <t>ذكور</t>
  </si>
  <si>
    <t>المجموع</t>
  </si>
  <si>
    <t>تونس</t>
  </si>
  <si>
    <t>اريانة</t>
  </si>
  <si>
    <t>بنزرت</t>
  </si>
  <si>
    <t>نابل</t>
  </si>
  <si>
    <t>منوبة</t>
  </si>
  <si>
    <t>الكاف</t>
  </si>
  <si>
    <t>باجة</t>
  </si>
  <si>
    <t>جندوبة</t>
  </si>
  <si>
    <t>زغوان</t>
  </si>
  <si>
    <t>سليانة</t>
  </si>
  <si>
    <t>القيروان</t>
  </si>
  <si>
    <t>سوسة</t>
  </si>
  <si>
    <t>المنستير</t>
  </si>
  <si>
    <t>المهدية</t>
  </si>
  <si>
    <t>صفاقس</t>
  </si>
  <si>
    <t>سيدي بوزيد</t>
  </si>
  <si>
    <t>القصرين</t>
  </si>
  <si>
    <t>قفصة</t>
  </si>
  <si>
    <t>توزر</t>
  </si>
  <si>
    <t>قبلي</t>
  </si>
  <si>
    <t>قابس</t>
  </si>
  <si>
    <t>مدنين</t>
  </si>
  <si>
    <t>تطاوين</t>
  </si>
  <si>
    <t>المجموع العام</t>
  </si>
  <si>
    <t>المجموع  العام</t>
  </si>
  <si>
    <t xml:space="preserve">بن  عروس </t>
  </si>
  <si>
    <t>إبتدائي</t>
  </si>
  <si>
    <t>إعدادي</t>
  </si>
  <si>
    <t>ثانوي</t>
  </si>
  <si>
    <t>جامعي</t>
  </si>
  <si>
    <t>عدد  المجازين حسب المستوى التعليمي بالرياضات الجماعية</t>
  </si>
  <si>
    <t>عدد  المجازين حسب المستوى التعليمي بالرياضات الفردية</t>
  </si>
  <si>
    <t xml:space="preserve">          الجمهورية التونسية </t>
  </si>
  <si>
    <t xml:space="preserve">        الإدارة العامة للمصالح المشتركة</t>
  </si>
  <si>
    <t xml:space="preserve">وزارة الشباب و الرياضة </t>
  </si>
  <si>
    <t xml:space="preserve">        إدارة التخطيط والتقييم</t>
  </si>
  <si>
    <t>التوزيع الجهوي للمجازين بالرياضة المدرسية موسم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</si>
</sst>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1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1" fillId="4" borderId="2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4" borderId="0" xfId="0" applyFill="1"/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14CC1D1F-A0F1-474F-A237-A6862D56FC81}"/>
    <cellStyle name="Normal 3" xfId="2" xr:uid="{47085DC9-E526-4FB8-AC4F-061BC80EDBB1}"/>
    <cellStyle name="Normal 4" xfId="3" xr:uid="{1802295F-5A61-4B58-8ECA-631F25CE2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6CC3-744D-4F9C-8441-B85ABCC46C93}">
  <sheetPr>
    <tabColor theme="7" tint="-0.249977111117893"/>
  </sheetPr>
  <dimension ref="A1:R37"/>
  <sheetViews>
    <sheetView rightToLeft="1" tabSelected="1" view="pageBreakPreview" topLeftCell="A19" zoomScale="60" zoomScaleNormal="60" workbookViewId="0">
      <selection activeCell="I12" sqref="I12"/>
    </sheetView>
  </sheetViews>
  <sheetFormatPr baseColWidth="10" defaultRowHeight="15" x14ac:dyDescent="0.25"/>
  <cols>
    <col min="1" max="1" width="20.7109375" customWidth="1"/>
    <col min="2" max="9" width="10.28515625" customWidth="1"/>
    <col min="10" max="10" width="9.42578125" customWidth="1"/>
    <col min="11" max="11" width="10" customWidth="1"/>
    <col min="12" max="12" width="12.5703125" customWidth="1"/>
    <col min="14" max="14" width="15" customWidth="1"/>
    <col min="15" max="15" width="16.140625" customWidth="1"/>
    <col min="16" max="16" width="14.5703125" customWidth="1"/>
    <col min="17" max="17" width="15" customWidth="1"/>
    <col min="18" max="18" width="14.5703125" customWidth="1"/>
  </cols>
  <sheetData>
    <row r="1" spans="1:18" ht="20.25" x14ac:dyDescent="0.3">
      <c r="A1" s="29" t="s">
        <v>36</v>
      </c>
      <c r="B1" s="29"/>
      <c r="C1" s="29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0.25" x14ac:dyDescent="0.3">
      <c r="A2" s="29" t="s">
        <v>38</v>
      </c>
      <c r="B2" s="29"/>
      <c r="C2" s="29"/>
      <c r="D2" s="2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0.25" x14ac:dyDescent="0.3">
      <c r="A3" s="29" t="s">
        <v>37</v>
      </c>
      <c r="B3" s="29"/>
      <c r="C3" s="2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20.25" x14ac:dyDescent="0.3">
      <c r="A4" s="29" t="s">
        <v>39</v>
      </c>
      <c r="B4" s="29"/>
      <c r="C4" s="29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39" customHeight="1" x14ac:dyDescent="0.25">
      <c r="A6" s="30" t="s">
        <v>40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62.25" customHeight="1" thickBot="1" x14ac:dyDescent="0.3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s="14" customFormat="1" ht="116.25" customHeight="1" thickBot="1" x14ac:dyDescent="0.5">
      <c r="A8" s="41" t="s">
        <v>0</v>
      </c>
      <c r="B8" s="47" t="s">
        <v>34</v>
      </c>
      <c r="C8" s="48"/>
      <c r="D8" s="48"/>
      <c r="E8" s="48"/>
      <c r="F8" s="48"/>
      <c r="G8" s="48"/>
      <c r="H8" s="48"/>
      <c r="I8" s="49"/>
      <c r="J8" s="40" t="s">
        <v>35</v>
      </c>
      <c r="K8" s="40"/>
      <c r="L8" s="40"/>
      <c r="M8" s="40"/>
      <c r="N8" s="40"/>
      <c r="O8" s="40"/>
      <c r="P8" s="56" t="s">
        <v>3</v>
      </c>
      <c r="Q8" s="57"/>
      <c r="R8" s="50" t="s">
        <v>28</v>
      </c>
    </row>
    <row r="9" spans="1:18" ht="45" customHeight="1" thickBot="1" x14ac:dyDescent="0.3">
      <c r="A9" s="42"/>
      <c r="B9" s="44" t="s">
        <v>30</v>
      </c>
      <c r="C9" s="45"/>
      <c r="D9" s="44" t="s">
        <v>31</v>
      </c>
      <c r="E9" s="45"/>
      <c r="F9" s="44" t="s">
        <v>32</v>
      </c>
      <c r="G9" s="45"/>
      <c r="H9" s="44" t="s">
        <v>33</v>
      </c>
      <c r="I9" s="45"/>
      <c r="J9" s="46" t="s">
        <v>30</v>
      </c>
      <c r="K9" s="37"/>
      <c r="L9" s="36" t="s">
        <v>31</v>
      </c>
      <c r="M9" s="37"/>
      <c r="N9" s="36" t="s">
        <v>32</v>
      </c>
      <c r="O9" s="46"/>
      <c r="P9" s="58"/>
      <c r="Q9" s="59"/>
      <c r="R9" s="51"/>
    </row>
    <row r="10" spans="1:18" ht="45" customHeight="1" thickBot="1" x14ac:dyDescent="0.3">
      <c r="A10" s="43"/>
      <c r="B10" s="7" t="s">
        <v>1</v>
      </c>
      <c r="C10" s="7" t="s">
        <v>2</v>
      </c>
      <c r="D10" s="7" t="s">
        <v>1</v>
      </c>
      <c r="E10" s="7" t="s">
        <v>2</v>
      </c>
      <c r="F10" s="7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7" t="s">
        <v>2</v>
      </c>
      <c r="L10" s="7" t="s">
        <v>1</v>
      </c>
      <c r="M10" s="7" t="s">
        <v>2</v>
      </c>
      <c r="N10" s="7" t="s">
        <v>1</v>
      </c>
      <c r="O10" s="7" t="s">
        <v>2</v>
      </c>
      <c r="P10" s="7" t="s">
        <v>1</v>
      </c>
      <c r="Q10" s="11" t="s">
        <v>2</v>
      </c>
      <c r="R10" s="52"/>
    </row>
    <row r="11" spans="1:18" ht="33" customHeight="1" x14ac:dyDescent="0.25">
      <c r="A11" s="6" t="s">
        <v>4</v>
      </c>
      <c r="B11" s="2">
        <v>160</v>
      </c>
      <c r="C11" s="1">
        <v>680</v>
      </c>
      <c r="D11" s="1">
        <v>292</v>
      </c>
      <c r="E11" s="1">
        <v>1536</v>
      </c>
      <c r="F11" s="1">
        <v>316</v>
      </c>
      <c r="G11" s="1">
        <v>598</v>
      </c>
      <c r="H11" s="1">
        <v>438</v>
      </c>
      <c r="I11" s="3">
        <v>933</v>
      </c>
      <c r="J11" s="16">
        <v>0</v>
      </c>
      <c r="K11" s="17">
        <v>0</v>
      </c>
      <c r="L11" s="17">
        <v>242</v>
      </c>
      <c r="M11" s="17">
        <v>307</v>
      </c>
      <c r="N11" s="17">
        <v>97</v>
      </c>
      <c r="O11" s="18">
        <v>102</v>
      </c>
      <c r="P11" s="27">
        <f>N11+L11+J11+H11+F11+D11+B11</f>
        <v>1545</v>
      </c>
      <c r="Q11" s="28">
        <f>O11+M11+K11+I11+G11+E11+C11</f>
        <v>4156</v>
      </c>
      <c r="R11" s="12">
        <f>Q11+P11</f>
        <v>5701</v>
      </c>
    </row>
    <row r="12" spans="1:18" ht="33" customHeight="1" x14ac:dyDescent="0.25">
      <c r="A12" s="4" t="s">
        <v>5</v>
      </c>
      <c r="B12" s="2">
        <v>87</v>
      </c>
      <c r="C12" s="1">
        <v>384</v>
      </c>
      <c r="D12" s="1">
        <v>97</v>
      </c>
      <c r="E12" s="1">
        <v>681</v>
      </c>
      <c r="F12" s="1">
        <v>102</v>
      </c>
      <c r="G12" s="1">
        <v>429</v>
      </c>
      <c r="H12" s="1">
        <v>100</v>
      </c>
      <c r="I12" s="3">
        <v>348</v>
      </c>
      <c r="J12" s="19">
        <v>0</v>
      </c>
      <c r="K12" s="20">
        <v>0</v>
      </c>
      <c r="L12" s="20">
        <v>221</v>
      </c>
      <c r="M12" s="20">
        <v>216</v>
      </c>
      <c r="N12" s="20">
        <v>98</v>
      </c>
      <c r="O12" s="21">
        <v>132</v>
      </c>
      <c r="P12" s="2">
        <f t="shared" ref="P12:P34" si="0">N12+L12+J12+H12+F12+D12+B12</f>
        <v>705</v>
      </c>
      <c r="Q12" s="3">
        <f t="shared" ref="Q12:Q34" si="1">O12+M12+K12+I12+G12+E12+C12</f>
        <v>2190</v>
      </c>
      <c r="R12" s="12">
        <f t="shared" ref="R12:R35" si="2">Q12+P12</f>
        <v>2895</v>
      </c>
    </row>
    <row r="13" spans="1:18" ht="33" customHeight="1" x14ac:dyDescent="0.25">
      <c r="A13" s="4" t="s">
        <v>29</v>
      </c>
      <c r="B13" s="2">
        <v>67</v>
      </c>
      <c r="C13" s="1">
        <v>477</v>
      </c>
      <c r="D13" s="1">
        <v>97</v>
      </c>
      <c r="E13" s="1">
        <v>499</v>
      </c>
      <c r="F13" s="1">
        <v>101</v>
      </c>
      <c r="G13" s="1">
        <v>274</v>
      </c>
      <c r="H13" s="1">
        <v>13</v>
      </c>
      <c r="I13" s="3">
        <v>103</v>
      </c>
      <c r="J13" s="19">
        <v>0</v>
      </c>
      <c r="K13" s="20">
        <v>0</v>
      </c>
      <c r="L13" s="20">
        <v>410</v>
      </c>
      <c r="M13" s="20">
        <v>367</v>
      </c>
      <c r="N13" s="20">
        <v>176</v>
      </c>
      <c r="O13" s="21">
        <v>190</v>
      </c>
      <c r="P13" s="2">
        <f t="shared" si="0"/>
        <v>864</v>
      </c>
      <c r="Q13" s="3">
        <f t="shared" si="1"/>
        <v>1910</v>
      </c>
      <c r="R13" s="12">
        <f t="shared" si="2"/>
        <v>2774</v>
      </c>
    </row>
    <row r="14" spans="1:18" ht="33" customHeight="1" x14ac:dyDescent="0.25">
      <c r="A14" s="4" t="s">
        <v>8</v>
      </c>
      <c r="B14" s="2">
        <v>237</v>
      </c>
      <c r="C14" s="1">
        <v>574</v>
      </c>
      <c r="D14" s="1">
        <v>154</v>
      </c>
      <c r="E14" s="1">
        <v>494</v>
      </c>
      <c r="F14" s="1">
        <v>76</v>
      </c>
      <c r="G14" s="1">
        <v>324</v>
      </c>
      <c r="H14" s="1">
        <v>1</v>
      </c>
      <c r="I14" s="3">
        <v>106</v>
      </c>
      <c r="J14" s="19">
        <v>0</v>
      </c>
      <c r="K14" s="20">
        <v>0</v>
      </c>
      <c r="L14" s="20">
        <v>213</v>
      </c>
      <c r="M14" s="20">
        <v>252</v>
      </c>
      <c r="N14" s="20">
        <v>76</v>
      </c>
      <c r="O14" s="21">
        <v>106</v>
      </c>
      <c r="P14" s="2">
        <f t="shared" si="0"/>
        <v>757</v>
      </c>
      <c r="Q14" s="3">
        <f t="shared" si="1"/>
        <v>1856</v>
      </c>
      <c r="R14" s="12">
        <f t="shared" si="2"/>
        <v>2613</v>
      </c>
    </row>
    <row r="15" spans="1:18" ht="33" customHeight="1" x14ac:dyDescent="0.25">
      <c r="A15" s="4" t="s">
        <v>7</v>
      </c>
      <c r="B15" s="2">
        <v>290</v>
      </c>
      <c r="C15" s="1">
        <v>610</v>
      </c>
      <c r="D15" s="1">
        <v>365</v>
      </c>
      <c r="E15" s="1">
        <v>493</v>
      </c>
      <c r="F15" s="1">
        <v>151</v>
      </c>
      <c r="G15" s="1">
        <v>316</v>
      </c>
      <c r="H15" s="1">
        <v>36</v>
      </c>
      <c r="I15" s="3">
        <v>16</v>
      </c>
      <c r="J15" s="19">
        <v>0</v>
      </c>
      <c r="K15" s="20">
        <v>0</v>
      </c>
      <c r="L15" s="20">
        <v>843</v>
      </c>
      <c r="M15" s="20">
        <v>849</v>
      </c>
      <c r="N15" s="20">
        <v>53</v>
      </c>
      <c r="O15" s="21">
        <v>102</v>
      </c>
      <c r="P15" s="2">
        <f t="shared" si="0"/>
        <v>1738</v>
      </c>
      <c r="Q15" s="3">
        <f t="shared" si="1"/>
        <v>2386</v>
      </c>
      <c r="R15" s="12">
        <f t="shared" si="2"/>
        <v>4124</v>
      </c>
    </row>
    <row r="16" spans="1:18" ht="33" customHeight="1" x14ac:dyDescent="0.25">
      <c r="A16" s="4" t="s">
        <v>12</v>
      </c>
      <c r="B16" s="2">
        <v>0</v>
      </c>
      <c r="C16" s="1">
        <v>83</v>
      </c>
      <c r="D16" s="1">
        <v>20</v>
      </c>
      <c r="E16" s="1">
        <v>161</v>
      </c>
      <c r="F16" s="1">
        <v>58</v>
      </c>
      <c r="G16" s="1">
        <v>80</v>
      </c>
      <c r="H16" s="1">
        <v>75</v>
      </c>
      <c r="I16" s="3">
        <v>154</v>
      </c>
      <c r="J16" s="19">
        <v>0</v>
      </c>
      <c r="K16" s="20">
        <v>0</v>
      </c>
      <c r="L16" s="20">
        <v>75</v>
      </c>
      <c r="M16" s="20">
        <v>55</v>
      </c>
      <c r="N16" s="20">
        <v>9</v>
      </c>
      <c r="O16" s="21">
        <v>22</v>
      </c>
      <c r="P16" s="2">
        <f t="shared" si="0"/>
        <v>237</v>
      </c>
      <c r="Q16" s="3">
        <f t="shared" si="1"/>
        <v>555</v>
      </c>
      <c r="R16" s="12">
        <f t="shared" si="2"/>
        <v>792</v>
      </c>
    </row>
    <row r="17" spans="1:18" ht="33" customHeight="1" x14ac:dyDescent="0.25">
      <c r="A17" s="4" t="s">
        <v>6</v>
      </c>
      <c r="B17" s="2">
        <v>270</v>
      </c>
      <c r="C17" s="1">
        <v>596</v>
      </c>
      <c r="D17" s="1">
        <v>25</v>
      </c>
      <c r="E17" s="1">
        <v>267</v>
      </c>
      <c r="F17" s="1">
        <v>29</v>
      </c>
      <c r="G17" s="1">
        <v>158</v>
      </c>
      <c r="H17" s="1">
        <v>54</v>
      </c>
      <c r="I17" s="3">
        <v>110</v>
      </c>
      <c r="J17" s="19">
        <v>0</v>
      </c>
      <c r="K17" s="20">
        <v>0</v>
      </c>
      <c r="L17" s="20">
        <v>149</v>
      </c>
      <c r="M17" s="20">
        <v>178</v>
      </c>
      <c r="N17" s="20">
        <v>69</v>
      </c>
      <c r="O17" s="21">
        <v>57</v>
      </c>
      <c r="P17" s="2">
        <f t="shared" si="0"/>
        <v>596</v>
      </c>
      <c r="Q17" s="3">
        <f t="shared" si="1"/>
        <v>1366</v>
      </c>
      <c r="R17" s="12">
        <f t="shared" si="2"/>
        <v>1962</v>
      </c>
    </row>
    <row r="18" spans="1:18" ht="33" customHeight="1" x14ac:dyDescent="0.25">
      <c r="A18" s="4" t="s">
        <v>10</v>
      </c>
      <c r="B18" s="2">
        <v>146</v>
      </c>
      <c r="C18" s="1">
        <v>431</v>
      </c>
      <c r="D18" s="1">
        <v>233</v>
      </c>
      <c r="E18" s="1">
        <v>461</v>
      </c>
      <c r="F18" s="1">
        <v>127</v>
      </c>
      <c r="G18" s="1">
        <v>242</v>
      </c>
      <c r="H18" s="1">
        <v>26</v>
      </c>
      <c r="I18" s="3">
        <v>73</v>
      </c>
      <c r="J18" s="19">
        <v>0</v>
      </c>
      <c r="K18" s="20">
        <v>0</v>
      </c>
      <c r="L18" s="20">
        <v>521</v>
      </c>
      <c r="M18" s="20">
        <v>541</v>
      </c>
      <c r="N18" s="20">
        <v>80</v>
      </c>
      <c r="O18" s="21">
        <v>80</v>
      </c>
      <c r="P18" s="2">
        <f t="shared" si="0"/>
        <v>1133</v>
      </c>
      <c r="Q18" s="3">
        <f t="shared" si="1"/>
        <v>1828</v>
      </c>
      <c r="R18" s="12">
        <f t="shared" si="2"/>
        <v>2961</v>
      </c>
    </row>
    <row r="19" spans="1:18" ht="33" customHeight="1" x14ac:dyDescent="0.25">
      <c r="A19" s="4" t="s">
        <v>11</v>
      </c>
      <c r="B19" s="2">
        <v>50</v>
      </c>
      <c r="C19" s="1">
        <v>311</v>
      </c>
      <c r="D19" s="1">
        <v>631</v>
      </c>
      <c r="E19" s="1">
        <v>1044</v>
      </c>
      <c r="F19" s="1">
        <v>148</v>
      </c>
      <c r="G19" s="1">
        <v>245</v>
      </c>
      <c r="H19" s="1">
        <v>25</v>
      </c>
      <c r="I19" s="3">
        <v>40</v>
      </c>
      <c r="J19" s="19">
        <v>0</v>
      </c>
      <c r="K19" s="20">
        <v>0</v>
      </c>
      <c r="L19" s="20">
        <v>282</v>
      </c>
      <c r="M19" s="20">
        <v>338</v>
      </c>
      <c r="N19" s="20">
        <v>88</v>
      </c>
      <c r="O19" s="21">
        <v>100</v>
      </c>
      <c r="P19" s="2">
        <f t="shared" si="0"/>
        <v>1224</v>
      </c>
      <c r="Q19" s="3">
        <f t="shared" si="1"/>
        <v>2078</v>
      </c>
      <c r="R19" s="12">
        <f t="shared" si="2"/>
        <v>3302</v>
      </c>
    </row>
    <row r="20" spans="1:18" ht="33" customHeight="1" x14ac:dyDescent="0.25">
      <c r="A20" s="4" t="s">
        <v>9</v>
      </c>
      <c r="B20" s="2">
        <v>0</v>
      </c>
      <c r="C20" s="1">
        <v>400</v>
      </c>
      <c r="D20" s="1">
        <v>0</v>
      </c>
      <c r="E20" s="1">
        <v>239</v>
      </c>
      <c r="F20" s="1">
        <v>70</v>
      </c>
      <c r="G20" s="1">
        <v>143</v>
      </c>
      <c r="H20" s="1">
        <v>39</v>
      </c>
      <c r="I20" s="3">
        <v>58</v>
      </c>
      <c r="J20" s="19">
        <v>0</v>
      </c>
      <c r="K20" s="20">
        <v>0</v>
      </c>
      <c r="L20" s="20">
        <v>294</v>
      </c>
      <c r="M20" s="20">
        <v>356</v>
      </c>
      <c r="N20" s="20">
        <v>426</v>
      </c>
      <c r="O20" s="21">
        <v>542</v>
      </c>
      <c r="P20" s="2">
        <f t="shared" si="0"/>
        <v>829</v>
      </c>
      <c r="Q20" s="3">
        <f t="shared" si="1"/>
        <v>1738</v>
      </c>
      <c r="R20" s="12">
        <f t="shared" si="2"/>
        <v>2567</v>
      </c>
    </row>
    <row r="21" spans="1:18" ht="33" customHeight="1" x14ac:dyDescent="0.25">
      <c r="A21" s="4" t="s">
        <v>13</v>
      </c>
      <c r="B21" s="2">
        <v>10</v>
      </c>
      <c r="C21" s="1">
        <v>261</v>
      </c>
      <c r="D21" s="1">
        <v>180</v>
      </c>
      <c r="E21" s="1">
        <v>330</v>
      </c>
      <c r="F21" s="1">
        <v>90</v>
      </c>
      <c r="G21" s="1">
        <v>195</v>
      </c>
      <c r="H21" s="1">
        <v>36</v>
      </c>
      <c r="I21" s="3">
        <v>50</v>
      </c>
      <c r="J21" s="19">
        <v>0</v>
      </c>
      <c r="K21" s="20">
        <v>0</v>
      </c>
      <c r="L21" s="20">
        <v>425</v>
      </c>
      <c r="M21" s="20">
        <v>600</v>
      </c>
      <c r="N21" s="20">
        <v>400</v>
      </c>
      <c r="O21" s="21">
        <v>543</v>
      </c>
      <c r="P21" s="2">
        <f t="shared" si="0"/>
        <v>1141</v>
      </c>
      <c r="Q21" s="3">
        <f t="shared" si="1"/>
        <v>1979</v>
      </c>
      <c r="R21" s="12">
        <f t="shared" si="2"/>
        <v>3120</v>
      </c>
    </row>
    <row r="22" spans="1:18" ht="33" customHeight="1" x14ac:dyDescent="0.25">
      <c r="A22" s="4" t="s">
        <v>15</v>
      </c>
      <c r="B22" s="2">
        <v>57</v>
      </c>
      <c r="C22" s="1">
        <v>271</v>
      </c>
      <c r="D22" s="1">
        <v>286</v>
      </c>
      <c r="E22" s="1">
        <v>610</v>
      </c>
      <c r="F22" s="1">
        <v>260</v>
      </c>
      <c r="G22" s="1">
        <v>450</v>
      </c>
      <c r="H22" s="1">
        <v>41</v>
      </c>
      <c r="I22" s="3">
        <v>56</v>
      </c>
      <c r="J22" s="19">
        <v>0</v>
      </c>
      <c r="K22" s="20">
        <v>0</v>
      </c>
      <c r="L22" s="20">
        <v>227</v>
      </c>
      <c r="M22" s="20">
        <v>382</v>
      </c>
      <c r="N22" s="20">
        <v>128</v>
      </c>
      <c r="O22" s="21">
        <v>304</v>
      </c>
      <c r="P22" s="2">
        <f t="shared" si="0"/>
        <v>999</v>
      </c>
      <c r="Q22" s="3">
        <f t="shared" si="1"/>
        <v>2073</v>
      </c>
      <c r="R22" s="12">
        <f t="shared" si="2"/>
        <v>3072</v>
      </c>
    </row>
    <row r="23" spans="1:18" ht="33" customHeight="1" x14ac:dyDescent="0.25">
      <c r="A23" s="4" t="s">
        <v>16</v>
      </c>
      <c r="B23" s="2">
        <v>63</v>
      </c>
      <c r="C23" s="1">
        <v>354</v>
      </c>
      <c r="D23" s="1">
        <v>182</v>
      </c>
      <c r="E23" s="1">
        <v>512</v>
      </c>
      <c r="F23" s="1">
        <v>92</v>
      </c>
      <c r="G23" s="1">
        <v>168</v>
      </c>
      <c r="H23" s="1">
        <v>23</v>
      </c>
      <c r="I23" s="3">
        <v>237</v>
      </c>
      <c r="J23" s="19">
        <v>0</v>
      </c>
      <c r="K23" s="20">
        <v>0</v>
      </c>
      <c r="L23" s="20">
        <v>398</v>
      </c>
      <c r="M23" s="20">
        <v>443</v>
      </c>
      <c r="N23" s="20">
        <v>171</v>
      </c>
      <c r="O23" s="21">
        <v>278</v>
      </c>
      <c r="P23" s="2">
        <f t="shared" si="0"/>
        <v>929</v>
      </c>
      <c r="Q23" s="3">
        <f t="shared" si="1"/>
        <v>1992</v>
      </c>
      <c r="R23" s="12">
        <f t="shared" si="2"/>
        <v>2921</v>
      </c>
    </row>
    <row r="24" spans="1:18" ht="33" customHeight="1" x14ac:dyDescent="0.25">
      <c r="A24" s="4" t="s">
        <v>17</v>
      </c>
      <c r="B24" s="2">
        <v>195</v>
      </c>
      <c r="C24" s="1">
        <v>580</v>
      </c>
      <c r="D24" s="1">
        <v>349</v>
      </c>
      <c r="E24" s="1">
        <v>688</v>
      </c>
      <c r="F24" s="1">
        <v>60</v>
      </c>
      <c r="G24" s="1">
        <v>222</v>
      </c>
      <c r="H24" s="1">
        <v>31</v>
      </c>
      <c r="I24" s="3">
        <v>157</v>
      </c>
      <c r="J24" s="19">
        <v>0</v>
      </c>
      <c r="K24" s="20">
        <v>0</v>
      </c>
      <c r="L24" s="20">
        <v>221</v>
      </c>
      <c r="M24" s="20">
        <v>300</v>
      </c>
      <c r="N24" s="20">
        <v>60</v>
      </c>
      <c r="O24" s="21">
        <v>73</v>
      </c>
      <c r="P24" s="2">
        <f t="shared" si="0"/>
        <v>916</v>
      </c>
      <c r="Q24" s="3">
        <f t="shared" si="1"/>
        <v>2020</v>
      </c>
      <c r="R24" s="12">
        <f t="shared" si="2"/>
        <v>2936</v>
      </c>
    </row>
    <row r="25" spans="1:18" ht="33" customHeight="1" x14ac:dyDescent="0.25">
      <c r="A25" s="4" t="s">
        <v>18</v>
      </c>
      <c r="B25" s="2">
        <v>154</v>
      </c>
      <c r="C25" s="1">
        <v>479</v>
      </c>
      <c r="D25" s="1">
        <v>613</v>
      </c>
      <c r="E25" s="1">
        <v>701</v>
      </c>
      <c r="F25" s="1">
        <v>198</v>
      </c>
      <c r="G25" s="1">
        <v>373</v>
      </c>
      <c r="H25" s="1">
        <v>25</v>
      </c>
      <c r="I25" s="3">
        <v>52</v>
      </c>
      <c r="J25" s="19">
        <v>0</v>
      </c>
      <c r="K25" s="20">
        <v>0</v>
      </c>
      <c r="L25" s="20">
        <v>179</v>
      </c>
      <c r="M25" s="20">
        <v>213</v>
      </c>
      <c r="N25" s="20">
        <v>139</v>
      </c>
      <c r="O25" s="21">
        <v>151</v>
      </c>
      <c r="P25" s="2">
        <f t="shared" si="0"/>
        <v>1308</v>
      </c>
      <c r="Q25" s="3">
        <f t="shared" si="1"/>
        <v>1969</v>
      </c>
      <c r="R25" s="12">
        <f t="shared" si="2"/>
        <v>3277</v>
      </c>
    </row>
    <row r="26" spans="1:18" ht="33" customHeight="1" x14ac:dyDescent="0.25">
      <c r="A26" s="4" t="s">
        <v>14</v>
      </c>
      <c r="B26" s="2">
        <v>297</v>
      </c>
      <c r="C26" s="1">
        <v>715</v>
      </c>
      <c r="D26" s="1">
        <v>166</v>
      </c>
      <c r="E26" s="1">
        <v>408</v>
      </c>
      <c r="F26" s="1">
        <v>57</v>
      </c>
      <c r="G26" s="1">
        <v>269</v>
      </c>
      <c r="H26" s="1">
        <v>176</v>
      </c>
      <c r="I26" s="3">
        <v>471</v>
      </c>
      <c r="J26" s="19">
        <v>0</v>
      </c>
      <c r="K26" s="20">
        <v>0</v>
      </c>
      <c r="L26" s="20">
        <v>305</v>
      </c>
      <c r="M26" s="20">
        <v>399</v>
      </c>
      <c r="N26" s="20">
        <v>82</v>
      </c>
      <c r="O26" s="21">
        <v>85</v>
      </c>
      <c r="P26" s="2">
        <f t="shared" si="0"/>
        <v>1083</v>
      </c>
      <c r="Q26" s="3">
        <f t="shared" si="1"/>
        <v>2347</v>
      </c>
      <c r="R26" s="12">
        <f t="shared" si="2"/>
        <v>3430</v>
      </c>
    </row>
    <row r="27" spans="1:18" ht="33" customHeight="1" x14ac:dyDescent="0.25">
      <c r="A27" s="4" t="s">
        <v>20</v>
      </c>
      <c r="B27" s="2">
        <v>0</v>
      </c>
      <c r="C27" s="1">
        <v>110</v>
      </c>
      <c r="D27" s="1">
        <v>0</v>
      </c>
      <c r="E27" s="1">
        <v>12</v>
      </c>
      <c r="F27" s="1">
        <v>80</v>
      </c>
      <c r="G27" s="1">
        <v>36</v>
      </c>
      <c r="H27" s="1">
        <v>20</v>
      </c>
      <c r="I27" s="3">
        <v>39</v>
      </c>
      <c r="J27" s="19">
        <v>0</v>
      </c>
      <c r="K27" s="20">
        <v>0</v>
      </c>
      <c r="L27" s="20">
        <v>180</v>
      </c>
      <c r="M27" s="20">
        <v>190</v>
      </c>
      <c r="N27" s="20">
        <v>50</v>
      </c>
      <c r="O27" s="21">
        <v>59</v>
      </c>
      <c r="P27" s="2">
        <f t="shared" si="0"/>
        <v>330</v>
      </c>
      <c r="Q27" s="3">
        <f t="shared" si="1"/>
        <v>446</v>
      </c>
      <c r="R27" s="12">
        <f t="shared" si="2"/>
        <v>776</v>
      </c>
    </row>
    <row r="28" spans="1:18" ht="33" customHeight="1" x14ac:dyDescent="0.25">
      <c r="A28" s="4" t="s">
        <v>19</v>
      </c>
      <c r="B28" s="2">
        <v>112</v>
      </c>
      <c r="C28" s="1">
        <v>726</v>
      </c>
      <c r="D28" s="1">
        <v>530</v>
      </c>
      <c r="E28" s="1">
        <v>598</v>
      </c>
      <c r="F28" s="1">
        <v>47</v>
      </c>
      <c r="G28" s="1">
        <v>262</v>
      </c>
      <c r="H28" s="1">
        <v>4</v>
      </c>
      <c r="I28" s="3">
        <v>72</v>
      </c>
      <c r="J28" s="19">
        <v>0</v>
      </c>
      <c r="K28" s="20">
        <v>0</v>
      </c>
      <c r="L28" s="20">
        <v>441</v>
      </c>
      <c r="M28" s="20">
        <v>538</v>
      </c>
      <c r="N28" s="20">
        <v>287</v>
      </c>
      <c r="O28" s="21">
        <v>293</v>
      </c>
      <c r="P28" s="2">
        <f t="shared" si="0"/>
        <v>1421</v>
      </c>
      <c r="Q28" s="3">
        <f t="shared" si="1"/>
        <v>2489</v>
      </c>
      <c r="R28" s="12">
        <f t="shared" si="2"/>
        <v>3910</v>
      </c>
    </row>
    <row r="29" spans="1:18" ht="33" customHeight="1" x14ac:dyDescent="0.25">
      <c r="A29" s="4" t="s">
        <v>24</v>
      </c>
      <c r="B29" s="2">
        <v>101</v>
      </c>
      <c r="C29" s="1">
        <v>326</v>
      </c>
      <c r="D29" s="1">
        <v>259</v>
      </c>
      <c r="E29" s="1">
        <v>311</v>
      </c>
      <c r="F29" s="1">
        <v>51</v>
      </c>
      <c r="G29" s="1">
        <v>68</v>
      </c>
      <c r="H29" s="1">
        <v>169</v>
      </c>
      <c r="I29" s="3">
        <v>447</v>
      </c>
      <c r="J29" s="19">
        <v>0</v>
      </c>
      <c r="K29" s="20">
        <v>0</v>
      </c>
      <c r="L29" s="20">
        <v>1205</v>
      </c>
      <c r="M29" s="20">
        <v>1706</v>
      </c>
      <c r="N29" s="20">
        <v>530</v>
      </c>
      <c r="O29" s="21">
        <v>746</v>
      </c>
      <c r="P29" s="2">
        <f t="shared" si="0"/>
        <v>2315</v>
      </c>
      <c r="Q29" s="3">
        <f t="shared" si="1"/>
        <v>3604</v>
      </c>
      <c r="R29" s="12">
        <f t="shared" si="2"/>
        <v>5919</v>
      </c>
    </row>
    <row r="30" spans="1:18" ht="33" customHeight="1" x14ac:dyDescent="0.25">
      <c r="A30" s="4" t="s">
        <v>25</v>
      </c>
      <c r="B30" s="2">
        <v>75</v>
      </c>
      <c r="C30" s="1">
        <v>172</v>
      </c>
      <c r="D30" s="1">
        <v>150</v>
      </c>
      <c r="E30" s="1">
        <v>295</v>
      </c>
      <c r="F30" s="1">
        <v>29</v>
      </c>
      <c r="G30" s="1">
        <v>40</v>
      </c>
      <c r="H30" s="1">
        <v>14</v>
      </c>
      <c r="I30" s="3">
        <v>24</v>
      </c>
      <c r="J30" s="19">
        <v>0</v>
      </c>
      <c r="K30" s="20">
        <v>0</v>
      </c>
      <c r="L30" s="20">
        <v>344</v>
      </c>
      <c r="M30" s="20">
        <v>538</v>
      </c>
      <c r="N30" s="20">
        <v>74</v>
      </c>
      <c r="O30" s="21">
        <v>156</v>
      </c>
      <c r="P30" s="2">
        <f t="shared" si="0"/>
        <v>686</v>
      </c>
      <c r="Q30" s="3">
        <f t="shared" si="1"/>
        <v>1225</v>
      </c>
      <c r="R30" s="12">
        <f t="shared" si="2"/>
        <v>1911</v>
      </c>
    </row>
    <row r="31" spans="1:18" ht="33" customHeight="1" x14ac:dyDescent="0.25">
      <c r="A31" s="4" t="s">
        <v>26</v>
      </c>
      <c r="B31" s="2">
        <v>50</v>
      </c>
      <c r="C31" s="1">
        <v>150</v>
      </c>
      <c r="D31" s="1">
        <v>42</v>
      </c>
      <c r="E31" s="1">
        <v>125</v>
      </c>
      <c r="F31" s="1">
        <v>29</v>
      </c>
      <c r="G31" s="1">
        <v>29</v>
      </c>
      <c r="H31" s="1">
        <v>13</v>
      </c>
      <c r="I31" s="3">
        <v>29</v>
      </c>
      <c r="J31" s="19">
        <v>0</v>
      </c>
      <c r="K31" s="20">
        <v>0</v>
      </c>
      <c r="L31" s="20">
        <v>36</v>
      </c>
      <c r="M31" s="20">
        <v>90</v>
      </c>
      <c r="N31" s="20">
        <v>37</v>
      </c>
      <c r="O31" s="21">
        <v>26</v>
      </c>
      <c r="P31" s="2">
        <f t="shared" si="0"/>
        <v>207</v>
      </c>
      <c r="Q31" s="3">
        <f t="shared" si="1"/>
        <v>449</v>
      </c>
      <c r="R31" s="12">
        <f t="shared" si="2"/>
        <v>656</v>
      </c>
    </row>
    <row r="32" spans="1:18" ht="33" customHeight="1" x14ac:dyDescent="0.25">
      <c r="A32" s="4" t="s">
        <v>21</v>
      </c>
      <c r="B32" s="2">
        <v>133</v>
      </c>
      <c r="C32" s="1">
        <v>414</v>
      </c>
      <c r="D32" s="1">
        <v>294</v>
      </c>
      <c r="E32" s="1">
        <v>721</v>
      </c>
      <c r="F32" s="1">
        <v>102</v>
      </c>
      <c r="G32" s="1">
        <v>449</v>
      </c>
      <c r="H32" s="1">
        <v>18</v>
      </c>
      <c r="I32" s="3">
        <v>109</v>
      </c>
      <c r="J32" s="19">
        <v>0</v>
      </c>
      <c r="K32" s="20">
        <v>0</v>
      </c>
      <c r="L32" s="20">
        <v>112</v>
      </c>
      <c r="M32" s="20">
        <v>308</v>
      </c>
      <c r="N32" s="20">
        <v>45</v>
      </c>
      <c r="O32" s="21">
        <v>59</v>
      </c>
      <c r="P32" s="2">
        <f t="shared" si="0"/>
        <v>704</v>
      </c>
      <c r="Q32" s="3">
        <f t="shared" si="1"/>
        <v>2060</v>
      </c>
      <c r="R32" s="12">
        <f t="shared" si="2"/>
        <v>2764</v>
      </c>
    </row>
    <row r="33" spans="1:18" ht="33" customHeight="1" x14ac:dyDescent="0.25">
      <c r="A33" s="4" t="s">
        <v>22</v>
      </c>
      <c r="B33" s="2">
        <v>50</v>
      </c>
      <c r="C33" s="1">
        <v>285</v>
      </c>
      <c r="D33" s="1">
        <v>136</v>
      </c>
      <c r="E33" s="1">
        <v>494</v>
      </c>
      <c r="F33" s="1">
        <v>91</v>
      </c>
      <c r="G33" s="1">
        <v>203</v>
      </c>
      <c r="H33" s="1">
        <v>21</v>
      </c>
      <c r="I33" s="3">
        <v>23</v>
      </c>
      <c r="J33" s="19">
        <v>0</v>
      </c>
      <c r="K33" s="20">
        <v>0</v>
      </c>
      <c r="L33" s="20">
        <v>30</v>
      </c>
      <c r="M33" s="20">
        <v>47</v>
      </c>
      <c r="N33" s="20">
        <v>4</v>
      </c>
      <c r="O33" s="21">
        <v>3</v>
      </c>
      <c r="P33" s="2">
        <f t="shared" si="0"/>
        <v>332</v>
      </c>
      <c r="Q33" s="3">
        <f t="shared" si="1"/>
        <v>1055</v>
      </c>
      <c r="R33" s="12">
        <f t="shared" si="2"/>
        <v>1387</v>
      </c>
    </row>
    <row r="34" spans="1:18" ht="33" customHeight="1" thickBot="1" x14ac:dyDescent="0.3">
      <c r="A34" s="4" t="s">
        <v>23</v>
      </c>
      <c r="B34" s="2">
        <v>53</v>
      </c>
      <c r="C34" s="1">
        <v>137</v>
      </c>
      <c r="D34" s="1">
        <v>72</v>
      </c>
      <c r="E34" s="1">
        <v>120</v>
      </c>
      <c r="F34" s="1">
        <v>64</v>
      </c>
      <c r="G34" s="1">
        <v>48</v>
      </c>
      <c r="H34" s="1">
        <v>12</v>
      </c>
      <c r="I34" s="3">
        <v>48</v>
      </c>
      <c r="J34" s="19">
        <v>0</v>
      </c>
      <c r="K34" s="20">
        <v>0</v>
      </c>
      <c r="L34" s="20">
        <v>155</v>
      </c>
      <c r="M34" s="20">
        <v>232</v>
      </c>
      <c r="N34" s="20">
        <v>95</v>
      </c>
      <c r="O34" s="21">
        <v>103</v>
      </c>
      <c r="P34" s="2">
        <f t="shared" si="0"/>
        <v>451</v>
      </c>
      <c r="Q34" s="3">
        <f t="shared" si="1"/>
        <v>688</v>
      </c>
      <c r="R34" s="13">
        <f t="shared" si="2"/>
        <v>1139</v>
      </c>
    </row>
    <row r="35" spans="1:18" ht="45.75" customHeight="1" thickBot="1" x14ac:dyDescent="0.3">
      <c r="A35" s="5" t="s">
        <v>3</v>
      </c>
      <c r="B35" s="8">
        <f>SUM(B11:B34)</f>
        <v>2657</v>
      </c>
      <c r="C35" s="9">
        <f t="shared" ref="C35:Q35" si="3">SUM(C11:C34)</f>
        <v>9526</v>
      </c>
      <c r="D35" s="9">
        <f t="shared" si="3"/>
        <v>5173</v>
      </c>
      <c r="E35" s="9">
        <f t="shared" si="3"/>
        <v>11800</v>
      </c>
      <c r="F35" s="9">
        <f t="shared" si="3"/>
        <v>2428</v>
      </c>
      <c r="G35" s="9">
        <f t="shared" si="3"/>
        <v>5621</v>
      </c>
      <c r="H35" s="9">
        <f t="shared" si="3"/>
        <v>1410</v>
      </c>
      <c r="I35" s="10">
        <f t="shared" si="3"/>
        <v>3755</v>
      </c>
      <c r="J35" s="22">
        <f t="shared" si="3"/>
        <v>0</v>
      </c>
      <c r="K35" s="9">
        <f t="shared" si="3"/>
        <v>0</v>
      </c>
      <c r="L35" s="23">
        <f t="shared" si="3"/>
        <v>7508</v>
      </c>
      <c r="M35" s="23">
        <f t="shared" si="3"/>
        <v>9445</v>
      </c>
      <c r="N35" s="23">
        <f t="shared" si="3"/>
        <v>3274</v>
      </c>
      <c r="O35" s="24">
        <f t="shared" si="3"/>
        <v>4312</v>
      </c>
      <c r="P35" s="8">
        <f t="shared" si="3"/>
        <v>22450</v>
      </c>
      <c r="Q35" s="10">
        <f t="shared" si="3"/>
        <v>44459</v>
      </c>
      <c r="R35" s="25">
        <f t="shared" si="2"/>
        <v>66909</v>
      </c>
    </row>
    <row r="36" spans="1:18" s="15" customFormat="1" ht="66" customHeight="1" thickBot="1" x14ac:dyDescent="0.45">
      <c r="A36" s="34" t="s">
        <v>27</v>
      </c>
      <c r="B36" s="36">
        <f>B35+C35</f>
        <v>12183</v>
      </c>
      <c r="C36" s="37"/>
      <c r="D36" s="36">
        <f t="shared" ref="D36" si="4">D35+E35</f>
        <v>16973</v>
      </c>
      <c r="E36" s="37"/>
      <c r="F36" s="36">
        <f t="shared" ref="F36" si="5">F35+G35</f>
        <v>8049</v>
      </c>
      <c r="G36" s="37"/>
      <c r="H36" s="36">
        <f t="shared" ref="H36" si="6">H35+I35</f>
        <v>5165</v>
      </c>
      <c r="I36" s="37"/>
      <c r="J36" s="46">
        <f t="shared" ref="J36" si="7">J35+K35</f>
        <v>0</v>
      </c>
      <c r="K36" s="37"/>
      <c r="L36" s="36">
        <f t="shared" ref="L36" si="8">L35+M35</f>
        <v>16953</v>
      </c>
      <c r="M36" s="37"/>
      <c r="N36" s="36">
        <f t="shared" ref="N36" si="9">N35+O35</f>
        <v>7586</v>
      </c>
      <c r="O36" s="46"/>
      <c r="P36" s="36">
        <f t="shared" ref="P36" si="10">P35+Q35</f>
        <v>66909</v>
      </c>
      <c r="Q36" s="37"/>
    </row>
    <row r="37" spans="1:18" ht="44.25" customHeight="1" thickBot="1" x14ac:dyDescent="0.3">
      <c r="A37" s="35"/>
      <c r="B37" s="53">
        <f>B36+D36+F36+H36</f>
        <v>42370</v>
      </c>
      <c r="C37" s="54"/>
      <c r="D37" s="54"/>
      <c r="E37" s="54"/>
      <c r="F37" s="54"/>
      <c r="G37" s="54"/>
      <c r="H37" s="54"/>
      <c r="I37" s="55"/>
      <c r="J37" s="38">
        <f>J36+L36+N36</f>
        <v>24539</v>
      </c>
      <c r="K37" s="38"/>
      <c r="L37" s="38"/>
      <c r="M37" s="38"/>
      <c r="N37" s="38"/>
      <c r="O37" s="39"/>
    </row>
  </sheetData>
  <mergeCells count="28">
    <mergeCell ref="R8:R10"/>
    <mergeCell ref="B9:C9"/>
    <mergeCell ref="D9:E9"/>
    <mergeCell ref="B37:I37"/>
    <mergeCell ref="P8:Q9"/>
    <mergeCell ref="P36:Q36"/>
    <mergeCell ref="N36:O36"/>
    <mergeCell ref="A36:A37"/>
    <mergeCell ref="L9:M9"/>
    <mergeCell ref="J37:O37"/>
    <mergeCell ref="J8:O8"/>
    <mergeCell ref="A8:A10"/>
    <mergeCell ref="F9:G9"/>
    <mergeCell ref="H9:I9"/>
    <mergeCell ref="J9:K9"/>
    <mergeCell ref="B8:I8"/>
    <mergeCell ref="J36:K36"/>
    <mergeCell ref="B36:C36"/>
    <mergeCell ref="D36:E36"/>
    <mergeCell ref="F36:G36"/>
    <mergeCell ref="H36:I36"/>
    <mergeCell ref="N9:O9"/>
    <mergeCell ref="L36:M36"/>
    <mergeCell ref="A1:C1"/>
    <mergeCell ref="A2:D2"/>
    <mergeCell ref="A3:C3"/>
    <mergeCell ref="A4:C4"/>
    <mergeCell ref="A6:R7"/>
  </mergeCells>
  <pageMargins left="0.25" right="0.25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مجازين بالرياضات المدرسية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Sana Mehdouani</cp:lastModifiedBy>
  <cp:lastPrinted>2023-04-26T09:27:08Z</cp:lastPrinted>
  <dcterms:created xsi:type="dcterms:W3CDTF">2020-08-04T10:44:16Z</dcterms:created>
  <dcterms:modified xsi:type="dcterms:W3CDTF">2025-05-06T10:14:39Z</dcterms:modified>
</cp:coreProperties>
</file>