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يلية2025\التربية البدنية\"/>
    </mc:Choice>
  </mc:AlternateContent>
  <xr:revisionPtr revIDLastSave="0" documentId="13_ncr:1_{5AD2F47D-43BD-4018-B70B-1C97E5EA4315}" xr6:coauthVersionLast="47" xr6:coauthVersionMax="47" xr10:uidLastSave="{00000000-0000-0000-0000-000000000000}"/>
  <bookViews>
    <workbookView xWindow="-120" yWindow="-120" windowWidth="29040" windowHeight="15720" xr2:uid="{5DFFDD48-6A3B-4EC0-A5E4-24AF9472FF5D}"/>
  </bookViews>
  <sheets>
    <sheet name="المراكز المختصة" sheetId="1" r:id="rId1"/>
  </sheets>
  <definedNames>
    <definedName name="_xlnm.Print_Area" localSheetId="0">'المراكز المختصة'!$A$1:$W$36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M35" i="1"/>
  <c r="L35" i="1"/>
  <c r="B35" i="1"/>
  <c r="W34" i="1"/>
  <c r="V34" i="1"/>
  <c r="V35" i="1" s="1"/>
  <c r="U34" i="1"/>
  <c r="T34" i="1"/>
  <c r="S34" i="1"/>
  <c r="S35" i="1" s="1"/>
  <c r="R34" i="1"/>
  <c r="Q34" i="1"/>
  <c r="Q35" i="1" s="1"/>
  <c r="P34" i="1"/>
  <c r="O34" i="1"/>
  <c r="N34" i="1"/>
  <c r="M34" i="1"/>
  <c r="L34" i="1"/>
  <c r="K34" i="1"/>
  <c r="K35" i="1" s="1"/>
  <c r="J34" i="1"/>
  <c r="J35" i="1" s="1"/>
  <c r="I34" i="1"/>
  <c r="H34" i="1"/>
  <c r="G34" i="1"/>
  <c r="G35" i="1" s="1"/>
  <c r="F34" i="1"/>
  <c r="E34" i="1"/>
  <c r="C34" i="1"/>
  <c r="B34" i="1"/>
  <c r="D34" i="1" s="1"/>
  <c r="W33" i="1"/>
  <c r="D33" i="1"/>
  <c r="W32" i="1"/>
  <c r="W31" i="1"/>
  <c r="D31" i="1"/>
  <c r="W30" i="1"/>
  <c r="D30" i="1"/>
  <c r="V29" i="1"/>
  <c r="U29" i="1"/>
  <c r="T29" i="1"/>
  <c r="T35" i="1" s="1"/>
  <c r="S29" i="1"/>
  <c r="R29" i="1"/>
  <c r="R35" i="1" s="1"/>
  <c r="Q29" i="1"/>
  <c r="P29" i="1"/>
  <c r="P35" i="1" s="1"/>
  <c r="O29" i="1"/>
  <c r="O35" i="1" s="1"/>
  <c r="N29" i="1"/>
  <c r="M29" i="1"/>
  <c r="L29" i="1"/>
  <c r="K29" i="1"/>
  <c r="J29" i="1"/>
  <c r="I29" i="1"/>
  <c r="H29" i="1"/>
  <c r="H35" i="1" s="1"/>
  <c r="G29" i="1"/>
  <c r="F29" i="1"/>
  <c r="F35" i="1" s="1"/>
  <c r="E29" i="1"/>
  <c r="E35" i="1" s="1"/>
  <c r="C29" i="1"/>
  <c r="D29" i="1" s="1"/>
  <c r="B29" i="1"/>
  <c r="W28" i="1"/>
  <c r="D28" i="1"/>
  <c r="W27" i="1"/>
  <c r="D27" i="1"/>
  <c r="W26" i="1"/>
  <c r="W29" i="1" s="1"/>
  <c r="D26" i="1"/>
  <c r="W25" i="1"/>
  <c r="D25" i="1"/>
  <c r="V24" i="1"/>
  <c r="U24" i="1"/>
  <c r="U35" i="1" s="1"/>
  <c r="T24" i="1"/>
  <c r="S24" i="1"/>
  <c r="R24" i="1"/>
  <c r="Q24" i="1"/>
  <c r="P24" i="1"/>
  <c r="O24" i="1"/>
  <c r="N24" i="1"/>
  <c r="M24" i="1"/>
  <c r="L24" i="1"/>
  <c r="K24" i="1"/>
  <c r="J24" i="1"/>
  <c r="I24" i="1"/>
  <c r="I35" i="1" s="1"/>
  <c r="H24" i="1"/>
  <c r="G24" i="1"/>
  <c r="F24" i="1"/>
  <c r="E24" i="1"/>
  <c r="C24" i="1"/>
  <c r="D24" i="1" s="1"/>
  <c r="B24" i="1"/>
  <c r="W23" i="1"/>
  <c r="D23" i="1"/>
  <c r="W22" i="1"/>
  <c r="D22" i="1"/>
  <c r="W21" i="1"/>
  <c r="W24" i="1" s="1"/>
  <c r="D21" i="1"/>
  <c r="W20" i="1"/>
  <c r="D20" i="1"/>
  <c r="W19" i="1"/>
  <c r="D19" i="1"/>
  <c r="W18" i="1"/>
  <c r="D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16" i="1"/>
  <c r="D16" i="1"/>
  <c r="W15" i="1"/>
  <c r="D15" i="1"/>
  <c r="W14" i="1"/>
  <c r="D14" i="1"/>
  <c r="W13" i="1"/>
  <c r="W17" i="1" s="1"/>
  <c r="D13" i="1"/>
  <c r="W12" i="1"/>
  <c r="D12" i="1"/>
  <c r="W11" i="1"/>
  <c r="D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C10" i="1"/>
  <c r="D10" i="1" s="1"/>
  <c r="B10" i="1"/>
  <c r="W9" i="1"/>
  <c r="D9" i="1"/>
  <c r="W8" i="1"/>
  <c r="D8" i="1"/>
  <c r="W7" i="1"/>
  <c r="D7" i="1"/>
  <c r="W6" i="1"/>
  <c r="W10" i="1" s="1"/>
  <c r="D6" i="1"/>
  <c r="W35" i="1" l="1"/>
  <c r="C35" i="1"/>
  <c r="D35" i="1" s="1"/>
</calcChain>
</file>

<file path=xl/sharedStrings.xml><?xml version="1.0" encoding="utf-8"?>
<sst xmlns="http://schemas.openxmlformats.org/spreadsheetml/2006/main" count="58" uniqueCount="57">
  <si>
    <t>الجمهورية التونسية ***** وزارة الشباب والرياضة  ***** الإدارة العامة للتربية البدنية والتكوين والبحث ***** إدارة التربية البدنية والأنشطة الرياضية في الوسط المدرسي</t>
  </si>
  <si>
    <t>الولاية</t>
  </si>
  <si>
    <t>النسبة</t>
  </si>
  <si>
    <t>الجملة</t>
  </si>
  <si>
    <t>بنزرت</t>
  </si>
  <si>
    <t>باجة</t>
  </si>
  <si>
    <t>جندوبة</t>
  </si>
  <si>
    <t>الكاف</t>
  </si>
  <si>
    <t>الإقليم الأول</t>
  </si>
  <si>
    <t>تونس</t>
  </si>
  <si>
    <t>أريانة</t>
  </si>
  <si>
    <t>منوبة</t>
  </si>
  <si>
    <t>بن عروس</t>
  </si>
  <si>
    <t>نابل</t>
  </si>
  <si>
    <t>زغوان</t>
  </si>
  <si>
    <t>الإقليم الثاني</t>
  </si>
  <si>
    <t>سليانة</t>
  </si>
  <si>
    <t>سوسة</t>
  </si>
  <si>
    <t>المنستير</t>
  </si>
  <si>
    <t>المهدية</t>
  </si>
  <si>
    <t>القيروان</t>
  </si>
  <si>
    <t>القصرين</t>
  </si>
  <si>
    <t>الإقليم الثالث</t>
  </si>
  <si>
    <t>صفاقس</t>
  </si>
  <si>
    <t>سيدي بوزيد</t>
  </si>
  <si>
    <t>قفصة</t>
  </si>
  <si>
    <t>توزر</t>
  </si>
  <si>
    <t>الإقليم الرابع</t>
  </si>
  <si>
    <t>قابس</t>
  </si>
  <si>
    <t>مدنين</t>
  </si>
  <si>
    <t>تطاوين</t>
  </si>
  <si>
    <t>قبلي</t>
  </si>
  <si>
    <t>الإقليم الخامس</t>
  </si>
  <si>
    <t>العدد الجملي</t>
  </si>
  <si>
    <t>المنتفعة</t>
  </si>
  <si>
    <t>المراكز</t>
  </si>
  <si>
    <t>منشط رياضي</t>
  </si>
  <si>
    <t>منشط رياضي أول</t>
  </si>
  <si>
    <t xml:space="preserve">منشط أول في الرياضة للجميع </t>
  </si>
  <si>
    <t>أ ف ر رياضة للجميع</t>
  </si>
  <si>
    <t>مربي  أنشطة ملائمة</t>
  </si>
  <si>
    <t>أستاذ أنشطة ملائمة</t>
  </si>
  <si>
    <t>أستاذ  فوق الرتبة  أنشطة ملائمة</t>
  </si>
  <si>
    <t>أستاذ أول فوق الرتبة  أنشطة ملائمة</t>
  </si>
  <si>
    <t>أستاذ أول   أنشطة ملائمة</t>
  </si>
  <si>
    <t>أستاذ مميز أنشطة ملائمة</t>
  </si>
  <si>
    <t xml:space="preserve">أ ف ر رياضة </t>
  </si>
  <si>
    <t>معلم  ت ب</t>
  </si>
  <si>
    <t xml:space="preserve">أستاذ ت ب </t>
  </si>
  <si>
    <t xml:space="preserve">أستاذ  فوق الرتبة ت ب </t>
  </si>
  <si>
    <t xml:space="preserve">أستاذ  أول فوق الرتبة ت ب </t>
  </si>
  <si>
    <t xml:space="preserve">أستاذ مميز ت ب </t>
  </si>
  <si>
    <t xml:space="preserve">أستاذ  أول مميز ت ب </t>
  </si>
  <si>
    <t>جدول إحصائي للمراكز المختصة 2025/2024</t>
  </si>
  <si>
    <t>أ في الرياضة للجميع</t>
  </si>
  <si>
    <t>المصدر:</t>
  </si>
  <si>
    <t xml:space="preserve"> الإدارة العامة للتربية البدنية والتكوين والبحث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</si>
</sst>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rgb="FFC00000"/>
      <name val="SKR HEAD1"/>
      <charset val="178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6"/>
      <color theme="0"/>
      <name val="Times New Roman"/>
      <family val="1"/>
    </font>
    <font>
      <b/>
      <sz val="12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20"/>
      <color theme="0"/>
      <name val="Sultan bold"/>
      <charset val="178"/>
    </font>
    <font>
      <b/>
      <sz val="9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135">
        <stop position="0">
          <color theme="0"/>
        </stop>
        <stop position="1">
          <color theme="3" tint="0.40000610370189521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6" borderId="3" xfId="0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 wrapText="1"/>
    </xf>
    <xf numFmtId="0" fontId="7" fillId="7" borderId="6" xfId="1" applyFont="1" applyFill="1" applyBorder="1" applyAlignment="1">
      <alignment horizontal="center" vertical="center" wrapText="1"/>
    </xf>
    <xf numFmtId="9" fontId="7" fillId="7" borderId="6" xfId="1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0" borderId="0" xfId="0" applyAlignment="1">
      <alignment wrapText="1"/>
    </xf>
    <xf numFmtId="0" fontId="6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9" fontId="2" fillId="6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 readingOrder="2"/>
    </xf>
    <xf numFmtId="0" fontId="10" fillId="6" borderId="8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8" borderId="4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13" fillId="8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7" xfId="1" xr:uid="{3A5660A7-C7A6-451E-A648-1E25B9CCF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B701C-2539-45EA-84FA-FBDFF511A4D3}">
  <dimension ref="A1:AC36"/>
  <sheetViews>
    <sheetView rightToLeft="1" tabSelected="1" view="pageBreakPreview" topLeftCell="A4" zoomScale="110" zoomScaleNormal="100" zoomScaleSheetLayoutView="110" workbookViewId="0">
      <selection activeCell="G18" sqref="G18"/>
    </sheetView>
  </sheetViews>
  <sheetFormatPr baseColWidth="10" defaultRowHeight="15"/>
  <cols>
    <col min="1" max="1" width="13.140625" style="16" customWidth="1"/>
    <col min="2" max="3" width="8" style="16" customWidth="1"/>
    <col min="4" max="4" width="9.42578125" style="16" customWidth="1"/>
    <col min="5" max="5" width="8" style="16" customWidth="1"/>
    <col min="6" max="6" width="7.5703125" style="16" customWidth="1"/>
    <col min="7" max="7" width="12.28515625" style="16" customWidth="1"/>
    <col min="8" max="8" width="9.28515625" style="16" customWidth="1"/>
    <col min="9" max="9" width="11.140625" style="16" customWidth="1"/>
    <col min="10" max="10" width="8.7109375" style="16" customWidth="1"/>
    <col min="11" max="11" width="8.140625" style="16" customWidth="1"/>
    <col min="14" max="16" width="8.7109375" customWidth="1"/>
    <col min="17" max="18" width="8.28515625" customWidth="1"/>
    <col min="19" max="20" width="10.5703125" customWidth="1"/>
    <col min="21" max="21" width="9.85546875" customWidth="1"/>
    <col min="22" max="22" width="9.28515625" customWidth="1"/>
    <col min="23" max="23" width="8" customWidth="1"/>
  </cols>
  <sheetData>
    <row r="1" spans="1:29" ht="27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ht="27" customHeight="1">
      <c r="A2" s="22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9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</row>
    <row r="4" spans="1:29" ht="21.75" thickBot="1">
      <c r="A4" s="23" t="s">
        <v>1</v>
      </c>
      <c r="B4" s="25" t="s">
        <v>35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9" s="8" customFormat="1" ht="75.75" customHeight="1" thickBot="1">
      <c r="A5" s="24"/>
      <c r="B5" s="5" t="s">
        <v>33</v>
      </c>
      <c r="C5" s="5" t="s">
        <v>34</v>
      </c>
      <c r="D5" s="5" t="s">
        <v>2</v>
      </c>
      <c r="E5" s="5" t="s">
        <v>36</v>
      </c>
      <c r="F5" s="5" t="s">
        <v>37</v>
      </c>
      <c r="G5" s="5" t="s">
        <v>38</v>
      </c>
      <c r="H5" s="5" t="s">
        <v>54</v>
      </c>
      <c r="I5" s="5" t="s">
        <v>39</v>
      </c>
      <c r="J5" s="5" t="s">
        <v>40</v>
      </c>
      <c r="K5" s="5" t="s">
        <v>41</v>
      </c>
      <c r="L5" s="5" t="s">
        <v>42</v>
      </c>
      <c r="M5" s="5" t="s">
        <v>43</v>
      </c>
      <c r="N5" s="5" t="s">
        <v>44</v>
      </c>
      <c r="O5" s="5" t="s">
        <v>45</v>
      </c>
      <c r="P5" s="5" t="s">
        <v>46</v>
      </c>
      <c r="Q5" s="5" t="s">
        <v>47</v>
      </c>
      <c r="R5" s="5" t="s">
        <v>48</v>
      </c>
      <c r="S5" s="5" t="s">
        <v>49</v>
      </c>
      <c r="T5" s="5" t="s">
        <v>50</v>
      </c>
      <c r="U5" s="5" t="s">
        <v>51</v>
      </c>
      <c r="V5" s="5" t="s">
        <v>52</v>
      </c>
      <c r="W5" s="5" t="s">
        <v>3</v>
      </c>
    </row>
    <row r="6" spans="1:29" ht="15.75" customHeight="1">
      <c r="A6" s="9" t="s">
        <v>4</v>
      </c>
      <c r="B6" s="10">
        <v>6</v>
      </c>
      <c r="C6" s="10">
        <v>5</v>
      </c>
      <c r="D6" s="11">
        <f>C6/B6</f>
        <v>0.83333333333333337</v>
      </c>
      <c r="E6" s="10">
        <v>0</v>
      </c>
      <c r="F6" s="10">
        <v>0</v>
      </c>
      <c r="G6" s="10">
        <v>0</v>
      </c>
      <c r="H6" s="10">
        <v>2</v>
      </c>
      <c r="I6" s="10">
        <v>0</v>
      </c>
      <c r="J6" s="10">
        <v>0</v>
      </c>
      <c r="K6" s="10">
        <v>1</v>
      </c>
      <c r="L6" s="10">
        <v>0</v>
      </c>
      <c r="M6" s="10">
        <v>4</v>
      </c>
      <c r="N6" s="10">
        <v>0</v>
      </c>
      <c r="O6" s="10">
        <v>2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f>SUM(E6:V6)</f>
        <v>9</v>
      </c>
    </row>
    <row r="7" spans="1:29" ht="15.75">
      <c r="A7" s="9" t="s">
        <v>5</v>
      </c>
      <c r="B7" s="10">
        <v>4</v>
      </c>
      <c r="C7" s="10">
        <v>4</v>
      </c>
      <c r="D7" s="11">
        <f>C7/B7</f>
        <v>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</v>
      </c>
      <c r="T7" s="10">
        <v>3</v>
      </c>
      <c r="U7" s="10">
        <v>0</v>
      </c>
      <c r="V7" s="10">
        <v>0</v>
      </c>
      <c r="W7" s="10">
        <f>SUM(E7:V7)</f>
        <v>4</v>
      </c>
    </row>
    <row r="8" spans="1:29" ht="15.75">
      <c r="A8" s="9" t="s">
        <v>6</v>
      </c>
      <c r="B8" s="10">
        <v>12</v>
      </c>
      <c r="C8" s="10">
        <v>2</v>
      </c>
      <c r="D8" s="11">
        <f>C8/B8</f>
        <v>0.16666666666666666</v>
      </c>
      <c r="E8" s="10">
        <v>0</v>
      </c>
      <c r="F8" s="10">
        <v>0</v>
      </c>
      <c r="G8" s="10">
        <v>0</v>
      </c>
      <c r="H8" s="10">
        <v>1</v>
      </c>
      <c r="I8" s="10">
        <v>0</v>
      </c>
      <c r="J8" s="10">
        <v>0</v>
      </c>
      <c r="K8" s="10">
        <v>0</v>
      </c>
      <c r="L8" s="10">
        <v>1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f>SUM(E8:V8)</f>
        <v>2</v>
      </c>
    </row>
    <row r="9" spans="1:29" ht="15.75">
      <c r="A9" s="9" t="s">
        <v>7</v>
      </c>
      <c r="B9" s="10">
        <v>6</v>
      </c>
      <c r="C9" s="10">
        <v>2</v>
      </c>
      <c r="D9" s="11">
        <f>C9/B9</f>
        <v>0.33333333333333331</v>
      </c>
      <c r="E9" s="10">
        <v>0</v>
      </c>
      <c r="F9" s="10">
        <v>0</v>
      </c>
      <c r="G9" s="10">
        <v>0</v>
      </c>
      <c r="H9" s="10">
        <v>1</v>
      </c>
      <c r="I9" s="10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3</v>
      </c>
      <c r="U9" s="1">
        <v>1</v>
      </c>
      <c r="V9" s="1">
        <v>0</v>
      </c>
      <c r="W9" s="1">
        <f>SUM(E9:V9)</f>
        <v>6</v>
      </c>
    </row>
    <row r="10" spans="1:29" ht="21" thickBot="1">
      <c r="A10" s="2" t="s">
        <v>8</v>
      </c>
      <c r="B10" s="2">
        <f>SUM(B6:B9)</f>
        <v>28</v>
      </c>
      <c r="C10" s="2">
        <f>SUM(C6:C9)</f>
        <v>13</v>
      </c>
      <c r="D10" s="4">
        <f>C10/B10</f>
        <v>0.4642857142857143</v>
      </c>
      <c r="E10" s="2">
        <f>SUM(E6:E9)</f>
        <v>0</v>
      </c>
      <c r="F10" s="2">
        <f t="shared" ref="F10:W10" si="0">SUM(F6:F9)</f>
        <v>0</v>
      </c>
      <c r="G10" s="2">
        <f t="shared" si="0"/>
        <v>0</v>
      </c>
      <c r="H10" s="2">
        <f t="shared" si="0"/>
        <v>4</v>
      </c>
      <c r="I10" s="2">
        <f t="shared" si="0"/>
        <v>0</v>
      </c>
      <c r="J10" s="2">
        <f t="shared" si="0"/>
        <v>0</v>
      </c>
      <c r="K10" s="2">
        <f t="shared" si="0"/>
        <v>1</v>
      </c>
      <c r="L10" s="2">
        <f t="shared" si="0"/>
        <v>1</v>
      </c>
      <c r="M10" s="2">
        <f t="shared" si="0"/>
        <v>4</v>
      </c>
      <c r="N10" s="2">
        <f t="shared" si="0"/>
        <v>0</v>
      </c>
      <c r="O10" s="2">
        <f t="shared" si="0"/>
        <v>2</v>
      </c>
      <c r="P10" s="2">
        <f t="shared" si="0"/>
        <v>1</v>
      </c>
      <c r="Q10" s="2">
        <f t="shared" si="0"/>
        <v>0</v>
      </c>
      <c r="R10" s="2">
        <f t="shared" si="0"/>
        <v>0</v>
      </c>
      <c r="S10" s="2">
        <f t="shared" si="0"/>
        <v>1</v>
      </c>
      <c r="T10" s="2">
        <f t="shared" si="0"/>
        <v>6</v>
      </c>
      <c r="U10" s="2">
        <f t="shared" si="0"/>
        <v>1</v>
      </c>
      <c r="V10" s="2">
        <f t="shared" si="0"/>
        <v>0</v>
      </c>
      <c r="W10" s="2">
        <f t="shared" si="0"/>
        <v>21</v>
      </c>
    </row>
    <row r="11" spans="1:29" ht="16.5" thickTop="1">
      <c r="A11" s="9" t="s">
        <v>9</v>
      </c>
      <c r="B11" s="10">
        <v>18</v>
      </c>
      <c r="C11" s="10">
        <v>13</v>
      </c>
      <c r="D11" s="11">
        <f t="shared" ref="D11:D16" si="1">C11/B11</f>
        <v>0.72222222222222221</v>
      </c>
      <c r="E11" s="10">
        <v>0</v>
      </c>
      <c r="F11" s="10">
        <v>4</v>
      </c>
      <c r="G11" s="10">
        <v>0</v>
      </c>
      <c r="H11" s="10">
        <v>0</v>
      </c>
      <c r="I11" s="10">
        <v>0</v>
      </c>
      <c r="J11" s="10">
        <v>0</v>
      </c>
      <c r="K11" s="10">
        <v>2</v>
      </c>
      <c r="L11" s="10">
        <v>2</v>
      </c>
      <c r="M11" s="10">
        <v>5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7</v>
      </c>
      <c r="V11" s="10">
        <v>0</v>
      </c>
      <c r="W11" s="10">
        <f t="shared" ref="W11:W16" si="2">SUM(E11:V11)</f>
        <v>20</v>
      </c>
    </row>
    <row r="12" spans="1:29" ht="15.75">
      <c r="A12" s="9" t="s">
        <v>10</v>
      </c>
      <c r="B12" s="10">
        <v>15</v>
      </c>
      <c r="C12" s="10">
        <v>10</v>
      </c>
      <c r="D12" s="11">
        <f t="shared" si="1"/>
        <v>0.66666666666666663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3</v>
      </c>
      <c r="L12" s="10">
        <v>1</v>
      </c>
      <c r="M12" s="10">
        <v>0</v>
      </c>
      <c r="N12" s="10">
        <v>0</v>
      </c>
      <c r="O12" s="10">
        <v>0</v>
      </c>
      <c r="P12" s="10">
        <v>3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f t="shared" si="2"/>
        <v>7</v>
      </c>
    </row>
    <row r="13" spans="1:29" ht="15.75">
      <c r="A13" s="12" t="s">
        <v>11</v>
      </c>
      <c r="B13" s="10">
        <v>10</v>
      </c>
      <c r="C13" s="10">
        <v>9</v>
      </c>
      <c r="D13" s="11">
        <f>C13/B13</f>
        <v>0.9</v>
      </c>
      <c r="E13" s="10">
        <v>1</v>
      </c>
      <c r="F13" s="10">
        <v>1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3</v>
      </c>
      <c r="M13" s="10">
        <v>4</v>
      </c>
      <c r="N13" s="10">
        <v>1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f>SUM(E13:V13)</f>
        <v>12</v>
      </c>
    </row>
    <row r="14" spans="1:29" ht="15.75">
      <c r="A14" s="9" t="s">
        <v>12</v>
      </c>
      <c r="B14" s="10">
        <v>12</v>
      </c>
      <c r="C14" s="10">
        <v>12</v>
      </c>
      <c r="D14" s="11">
        <f>C14/B14</f>
        <v>1</v>
      </c>
      <c r="E14" s="10">
        <v>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5</v>
      </c>
      <c r="M14" s="10">
        <v>9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2</v>
      </c>
      <c r="V14" s="10">
        <v>0</v>
      </c>
      <c r="W14" s="10">
        <f>SUM(E14:V14)</f>
        <v>19</v>
      </c>
    </row>
    <row r="15" spans="1:29" ht="15.75">
      <c r="A15" s="12" t="s">
        <v>13</v>
      </c>
      <c r="B15" s="10">
        <v>23</v>
      </c>
      <c r="C15" s="10">
        <v>21</v>
      </c>
      <c r="D15" s="11">
        <f t="shared" si="1"/>
        <v>0.91304347826086951</v>
      </c>
      <c r="E15" s="10">
        <v>1</v>
      </c>
      <c r="F15" s="10">
        <v>2</v>
      </c>
      <c r="G15" s="10">
        <v>0</v>
      </c>
      <c r="H15" s="10">
        <v>0</v>
      </c>
      <c r="I15" s="10">
        <v>0</v>
      </c>
      <c r="J15" s="10">
        <v>0</v>
      </c>
      <c r="K15" s="10">
        <v>9</v>
      </c>
      <c r="L15" s="10">
        <v>4</v>
      </c>
      <c r="M15" s="10">
        <v>0</v>
      </c>
      <c r="N15" s="10">
        <v>10</v>
      </c>
      <c r="O15" s="10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3</v>
      </c>
      <c r="V15" s="10">
        <v>0</v>
      </c>
      <c r="W15" s="10">
        <f t="shared" si="2"/>
        <v>31</v>
      </c>
    </row>
    <row r="16" spans="1:29" ht="15.75">
      <c r="A16" s="9" t="s">
        <v>14</v>
      </c>
      <c r="B16" s="10">
        <v>5</v>
      </c>
      <c r="C16" s="10">
        <v>3</v>
      </c>
      <c r="D16" s="11">
        <f t="shared" si="1"/>
        <v>0.6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2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f t="shared" si="2"/>
        <v>2</v>
      </c>
    </row>
    <row r="17" spans="1:23" ht="21" thickBot="1">
      <c r="A17" s="2" t="s">
        <v>15</v>
      </c>
      <c r="B17" s="2">
        <f>SUM(B11:B16)</f>
        <v>83</v>
      </c>
      <c r="C17" s="2">
        <f>SUM(C11:C16)</f>
        <v>68</v>
      </c>
      <c r="D17" s="4">
        <f>C17/B17</f>
        <v>0.81927710843373491</v>
      </c>
      <c r="E17" s="2">
        <f t="shared" ref="E17:W17" si="3">SUM(E11:E16)</f>
        <v>4</v>
      </c>
      <c r="F17" s="2">
        <f t="shared" si="3"/>
        <v>7</v>
      </c>
      <c r="G17" s="2">
        <f t="shared" si="3"/>
        <v>0</v>
      </c>
      <c r="H17" s="2">
        <f t="shared" si="3"/>
        <v>1</v>
      </c>
      <c r="I17" s="2">
        <f t="shared" si="3"/>
        <v>0</v>
      </c>
      <c r="J17" s="2">
        <f t="shared" si="3"/>
        <v>0</v>
      </c>
      <c r="K17" s="2">
        <f t="shared" si="3"/>
        <v>14</v>
      </c>
      <c r="L17" s="2">
        <f t="shared" si="3"/>
        <v>15</v>
      </c>
      <c r="M17" s="2">
        <f t="shared" si="3"/>
        <v>20</v>
      </c>
      <c r="N17" s="2">
        <f t="shared" si="3"/>
        <v>11</v>
      </c>
      <c r="O17" s="2">
        <f t="shared" si="3"/>
        <v>0</v>
      </c>
      <c r="P17" s="2">
        <f t="shared" si="3"/>
        <v>3</v>
      </c>
      <c r="Q17" s="2">
        <f t="shared" si="3"/>
        <v>0</v>
      </c>
      <c r="R17" s="2">
        <f t="shared" si="3"/>
        <v>0</v>
      </c>
      <c r="S17" s="2">
        <f t="shared" si="3"/>
        <v>1</v>
      </c>
      <c r="T17" s="2">
        <f t="shared" si="3"/>
        <v>2</v>
      </c>
      <c r="U17" s="2">
        <f t="shared" si="3"/>
        <v>12</v>
      </c>
      <c r="V17" s="2">
        <f t="shared" si="3"/>
        <v>1</v>
      </c>
      <c r="W17" s="2">
        <f t="shared" si="3"/>
        <v>91</v>
      </c>
    </row>
    <row r="18" spans="1:23" ht="16.5" thickTop="1">
      <c r="A18" s="9" t="s">
        <v>16</v>
      </c>
      <c r="B18" s="10">
        <v>7</v>
      </c>
      <c r="C18" s="10">
        <v>5</v>
      </c>
      <c r="D18" s="11">
        <f t="shared" ref="D18:D29" si="4">C18/B18</f>
        <v>0.7142857142857143</v>
      </c>
      <c r="E18" s="10">
        <v>0</v>
      </c>
      <c r="F18" s="10">
        <v>0</v>
      </c>
      <c r="G18" s="10">
        <v>0</v>
      </c>
      <c r="H18" s="10">
        <v>4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f t="shared" ref="W18:W23" si="5">SUM(E18:V18)</f>
        <v>5</v>
      </c>
    </row>
    <row r="19" spans="1:23" ht="15.75">
      <c r="A19" s="9" t="s">
        <v>17</v>
      </c>
      <c r="B19" s="10">
        <v>10</v>
      </c>
      <c r="C19" s="10">
        <v>10</v>
      </c>
      <c r="D19" s="11">
        <f t="shared" si="4"/>
        <v>1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5</v>
      </c>
      <c r="N19" s="10">
        <v>0</v>
      </c>
      <c r="O19" s="10">
        <v>1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f t="shared" si="5"/>
        <v>8</v>
      </c>
    </row>
    <row r="20" spans="1:23" ht="15.75">
      <c r="A20" s="9" t="s">
        <v>18</v>
      </c>
      <c r="B20" s="10">
        <v>15</v>
      </c>
      <c r="C20" s="10">
        <v>15</v>
      </c>
      <c r="D20" s="11">
        <f>C20/B20</f>
        <v>1</v>
      </c>
      <c r="E20" s="10">
        <v>0</v>
      </c>
      <c r="F20" s="10">
        <v>0</v>
      </c>
      <c r="G20" s="10">
        <v>1</v>
      </c>
      <c r="H20" s="10">
        <v>2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11</v>
      </c>
      <c r="O20" s="10">
        <v>0</v>
      </c>
      <c r="P20" s="10">
        <v>0</v>
      </c>
      <c r="Q20" s="10">
        <v>0</v>
      </c>
      <c r="R20" s="10">
        <v>0</v>
      </c>
      <c r="S20" s="10">
        <v>1</v>
      </c>
      <c r="T20" s="10">
        <v>1</v>
      </c>
      <c r="U20" s="10">
        <v>1</v>
      </c>
      <c r="V20" s="10">
        <v>0</v>
      </c>
      <c r="W20" s="10">
        <f>SUM(E20:V20)</f>
        <v>17</v>
      </c>
    </row>
    <row r="21" spans="1:23" ht="15.75">
      <c r="A21" s="9" t="s">
        <v>19</v>
      </c>
      <c r="B21" s="10">
        <v>16</v>
      </c>
      <c r="C21" s="10">
        <v>9</v>
      </c>
      <c r="D21" s="11">
        <f>C21/B21</f>
        <v>0.5625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2</v>
      </c>
      <c r="M21" s="10">
        <v>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f>SUM(E21:V21)</f>
        <v>9</v>
      </c>
    </row>
    <row r="22" spans="1:23" ht="15.75">
      <c r="A22" s="9" t="s">
        <v>20</v>
      </c>
      <c r="B22" s="10">
        <v>12</v>
      </c>
      <c r="C22" s="10">
        <v>8</v>
      </c>
      <c r="D22" s="11">
        <f>C22/B22</f>
        <v>0.66666666666666663</v>
      </c>
      <c r="E22" s="10">
        <v>0</v>
      </c>
      <c r="F22" s="10">
        <v>3</v>
      </c>
      <c r="G22" s="10">
        <v>0</v>
      </c>
      <c r="H22" s="10">
        <v>1</v>
      </c>
      <c r="I22" s="10">
        <v>0</v>
      </c>
      <c r="J22" s="10">
        <v>0</v>
      </c>
      <c r="K22" s="10">
        <v>1</v>
      </c>
      <c r="L22" s="10">
        <v>0</v>
      </c>
      <c r="M22" s="10">
        <v>3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1</v>
      </c>
      <c r="U22" s="10">
        <v>1</v>
      </c>
      <c r="V22" s="10">
        <v>0</v>
      </c>
      <c r="W22" s="10">
        <f>SUM(E22:V22)</f>
        <v>10</v>
      </c>
    </row>
    <row r="23" spans="1:23" ht="15.75">
      <c r="A23" s="9" t="s">
        <v>21</v>
      </c>
      <c r="B23" s="10">
        <v>15</v>
      </c>
      <c r="C23" s="10">
        <v>1</v>
      </c>
      <c r="D23" s="11">
        <f t="shared" si="4"/>
        <v>6.6666666666666666E-2</v>
      </c>
      <c r="E23" s="10">
        <v>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f t="shared" si="5"/>
        <v>2</v>
      </c>
    </row>
    <row r="24" spans="1:23" ht="21" thickBot="1">
      <c r="A24" s="2" t="s">
        <v>22</v>
      </c>
      <c r="B24" s="2">
        <f>SUM(B18:B23)</f>
        <v>75</v>
      </c>
      <c r="C24" s="2">
        <f>SUM(C18:C23)</f>
        <v>48</v>
      </c>
      <c r="D24" s="4">
        <f t="shared" si="4"/>
        <v>0.64</v>
      </c>
      <c r="E24" s="2">
        <f t="shared" ref="E24:W24" si="6">SUM(E18:E23)</f>
        <v>1</v>
      </c>
      <c r="F24" s="2">
        <f t="shared" si="6"/>
        <v>4</v>
      </c>
      <c r="G24" s="2">
        <f t="shared" si="6"/>
        <v>1</v>
      </c>
      <c r="H24" s="2">
        <f t="shared" si="6"/>
        <v>7</v>
      </c>
      <c r="I24" s="2">
        <f t="shared" si="6"/>
        <v>0</v>
      </c>
      <c r="J24" s="2">
        <f t="shared" si="6"/>
        <v>0</v>
      </c>
      <c r="K24" s="2">
        <f t="shared" si="6"/>
        <v>2</v>
      </c>
      <c r="L24" s="2">
        <f t="shared" si="6"/>
        <v>2</v>
      </c>
      <c r="M24" s="2">
        <f t="shared" si="6"/>
        <v>16</v>
      </c>
      <c r="N24" s="2">
        <f t="shared" si="6"/>
        <v>11</v>
      </c>
      <c r="O24" s="2">
        <f t="shared" si="6"/>
        <v>1</v>
      </c>
      <c r="P24" s="2">
        <f t="shared" si="6"/>
        <v>1</v>
      </c>
      <c r="Q24" s="2">
        <f t="shared" si="6"/>
        <v>0</v>
      </c>
      <c r="R24" s="2">
        <f t="shared" si="6"/>
        <v>0</v>
      </c>
      <c r="S24" s="2">
        <f t="shared" si="6"/>
        <v>1</v>
      </c>
      <c r="T24" s="2">
        <f t="shared" si="6"/>
        <v>2</v>
      </c>
      <c r="U24" s="2">
        <f t="shared" si="6"/>
        <v>2</v>
      </c>
      <c r="V24" s="2">
        <f t="shared" si="6"/>
        <v>0</v>
      </c>
      <c r="W24" s="2">
        <f t="shared" si="6"/>
        <v>51</v>
      </c>
    </row>
    <row r="25" spans="1:23" ht="16.5" thickTop="1">
      <c r="A25" s="9" t="s">
        <v>23</v>
      </c>
      <c r="B25" s="10">
        <v>23</v>
      </c>
      <c r="C25" s="10">
        <v>22</v>
      </c>
      <c r="D25" s="11">
        <f>C25/B25</f>
        <v>0.95652173913043481</v>
      </c>
      <c r="E25" s="10">
        <v>0</v>
      </c>
      <c r="F25" s="10">
        <v>0</v>
      </c>
      <c r="G25" s="10">
        <v>0</v>
      </c>
      <c r="H25" s="10">
        <v>5</v>
      </c>
      <c r="I25" s="10">
        <v>11</v>
      </c>
      <c r="J25" s="10">
        <v>0</v>
      </c>
      <c r="K25" s="10">
        <v>0</v>
      </c>
      <c r="L25" s="10">
        <v>0</v>
      </c>
      <c r="M25" s="10">
        <v>14</v>
      </c>
      <c r="N25" s="10">
        <v>0</v>
      </c>
      <c r="O25" s="10">
        <v>0</v>
      </c>
      <c r="P25" s="10">
        <v>0</v>
      </c>
      <c r="Q25" s="10">
        <v>0</v>
      </c>
      <c r="R25" s="10">
        <v>1</v>
      </c>
      <c r="S25" s="10">
        <v>0</v>
      </c>
      <c r="T25" s="10">
        <v>1</v>
      </c>
      <c r="U25" s="10">
        <v>4</v>
      </c>
      <c r="V25" s="10">
        <v>3</v>
      </c>
      <c r="W25" s="10">
        <f>SUM(E25:V25)</f>
        <v>39</v>
      </c>
    </row>
    <row r="26" spans="1:23" ht="15.75">
      <c r="A26" s="9" t="s">
        <v>24</v>
      </c>
      <c r="B26" s="10">
        <v>8</v>
      </c>
      <c r="C26" s="10">
        <v>8</v>
      </c>
      <c r="D26" s="11">
        <f t="shared" si="4"/>
        <v>1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</v>
      </c>
      <c r="L26" s="10">
        <v>2</v>
      </c>
      <c r="M26" s="10">
        <v>2</v>
      </c>
      <c r="N26" s="10">
        <v>0</v>
      </c>
      <c r="O26" s="10">
        <v>0</v>
      </c>
      <c r="P26" s="10">
        <v>2</v>
      </c>
      <c r="Q26" s="10">
        <v>0</v>
      </c>
      <c r="R26" s="10">
        <v>0</v>
      </c>
      <c r="S26" s="10">
        <v>0</v>
      </c>
      <c r="T26" s="10">
        <v>1</v>
      </c>
      <c r="U26" s="10">
        <v>1</v>
      </c>
      <c r="V26" s="10">
        <v>0</v>
      </c>
      <c r="W26" s="10">
        <f>SUM(E26:V26)</f>
        <v>9</v>
      </c>
    </row>
    <row r="27" spans="1:23" ht="15.75">
      <c r="A27" s="9" t="s">
        <v>25</v>
      </c>
      <c r="B27" s="10">
        <v>7</v>
      </c>
      <c r="C27" s="10">
        <v>5</v>
      </c>
      <c r="D27" s="11">
        <f>C27/B27</f>
        <v>0.7142857142857143</v>
      </c>
      <c r="E27" s="10">
        <v>0</v>
      </c>
      <c r="F27" s="10">
        <v>0</v>
      </c>
      <c r="G27" s="10">
        <v>0</v>
      </c>
      <c r="H27" s="10">
        <v>2</v>
      </c>
      <c r="I27" s="10">
        <v>1</v>
      </c>
      <c r="J27" s="10">
        <v>0</v>
      </c>
      <c r="K27" s="10">
        <v>0</v>
      </c>
      <c r="L27" s="10">
        <v>0</v>
      </c>
      <c r="M27" s="10">
        <v>2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1</v>
      </c>
      <c r="V27" s="10">
        <v>0</v>
      </c>
      <c r="W27" s="10">
        <f>SUM(E27:V27)</f>
        <v>6</v>
      </c>
    </row>
    <row r="28" spans="1:23" ht="15.75">
      <c r="A28" s="9" t="s">
        <v>26</v>
      </c>
      <c r="B28" s="10">
        <v>2</v>
      </c>
      <c r="C28" s="10">
        <v>1</v>
      </c>
      <c r="D28" s="11">
        <f>C28/B28</f>
        <v>0.5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f>SUM(E28:V28)</f>
        <v>1</v>
      </c>
    </row>
    <row r="29" spans="1:23" ht="21" thickBot="1">
      <c r="A29" s="2" t="s">
        <v>27</v>
      </c>
      <c r="B29" s="2">
        <f>SUM(B26:B27)</f>
        <v>15</v>
      </c>
      <c r="C29" s="2">
        <f>SUM(C26:C27)</f>
        <v>13</v>
      </c>
      <c r="D29" s="4">
        <f t="shared" si="4"/>
        <v>0.8666666666666667</v>
      </c>
      <c r="E29" s="2">
        <f t="shared" ref="E29:W29" si="7">SUM(E26:E27)</f>
        <v>0</v>
      </c>
      <c r="F29" s="2">
        <f t="shared" si="7"/>
        <v>0</v>
      </c>
      <c r="G29" s="2">
        <f t="shared" si="7"/>
        <v>0</v>
      </c>
      <c r="H29" s="2">
        <f t="shared" si="7"/>
        <v>2</v>
      </c>
      <c r="I29" s="2">
        <f t="shared" si="7"/>
        <v>1</v>
      </c>
      <c r="J29" s="2">
        <f t="shared" si="7"/>
        <v>0</v>
      </c>
      <c r="K29" s="2">
        <f t="shared" si="7"/>
        <v>1</v>
      </c>
      <c r="L29" s="2">
        <f t="shared" si="7"/>
        <v>2</v>
      </c>
      <c r="M29" s="2">
        <f t="shared" si="7"/>
        <v>4</v>
      </c>
      <c r="N29" s="2">
        <f t="shared" si="7"/>
        <v>0</v>
      </c>
      <c r="O29" s="2">
        <f t="shared" si="7"/>
        <v>0</v>
      </c>
      <c r="P29" s="2">
        <f t="shared" si="7"/>
        <v>2</v>
      </c>
      <c r="Q29" s="2">
        <f t="shared" si="7"/>
        <v>0</v>
      </c>
      <c r="R29" s="2">
        <f t="shared" si="7"/>
        <v>0</v>
      </c>
      <c r="S29" s="2">
        <f t="shared" si="7"/>
        <v>0</v>
      </c>
      <c r="T29" s="2">
        <f t="shared" si="7"/>
        <v>1</v>
      </c>
      <c r="U29" s="2">
        <f t="shared" si="7"/>
        <v>2</v>
      </c>
      <c r="V29" s="2">
        <f t="shared" si="7"/>
        <v>0</v>
      </c>
      <c r="W29" s="2">
        <f t="shared" si="7"/>
        <v>15</v>
      </c>
    </row>
    <row r="30" spans="1:23" ht="16.5" thickTop="1">
      <c r="A30" s="12" t="s">
        <v>28</v>
      </c>
      <c r="B30" s="10">
        <v>13</v>
      </c>
      <c r="C30" s="10">
        <v>5</v>
      </c>
      <c r="D30" s="11">
        <f>C30/B30</f>
        <v>0.38461538461538464</v>
      </c>
      <c r="E30" s="10">
        <v>0</v>
      </c>
      <c r="F30" s="10">
        <v>4</v>
      </c>
      <c r="G30" s="10">
        <v>0</v>
      </c>
      <c r="H30" s="10">
        <v>0</v>
      </c>
      <c r="I30" s="10">
        <v>1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f>SUM(E30:V30)</f>
        <v>5</v>
      </c>
    </row>
    <row r="31" spans="1:23" ht="15.75">
      <c r="A31" s="9" t="s">
        <v>29</v>
      </c>
      <c r="B31" s="10">
        <v>18</v>
      </c>
      <c r="C31" s="10">
        <v>14</v>
      </c>
      <c r="D31" s="11">
        <f>C31/B31</f>
        <v>0.77777777777777779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0">
        <v>0</v>
      </c>
      <c r="K31" s="10">
        <v>1</v>
      </c>
      <c r="L31" s="10">
        <v>0</v>
      </c>
      <c r="M31" s="10">
        <v>9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f>SUM(E31:V31)</f>
        <v>12</v>
      </c>
    </row>
    <row r="32" spans="1:23" ht="15.75">
      <c r="A32" s="9" t="s">
        <v>30</v>
      </c>
      <c r="B32" s="10">
        <v>1</v>
      </c>
      <c r="C32" s="10">
        <v>0</v>
      </c>
      <c r="D32" s="11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f>SUM(E32:V32)</f>
        <v>0</v>
      </c>
    </row>
    <row r="33" spans="1:23" ht="18.75">
      <c r="A33" s="12" t="s">
        <v>31</v>
      </c>
      <c r="B33" s="14">
        <v>4</v>
      </c>
      <c r="C33" s="14">
        <v>2</v>
      </c>
      <c r="D33" s="11">
        <f>C33/B33</f>
        <v>0.5</v>
      </c>
      <c r="E33" s="15">
        <v>0</v>
      </c>
      <c r="F33" s="15">
        <v>0</v>
      </c>
      <c r="G33" s="15">
        <v>0</v>
      </c>
      <c r="H33" s="14">
        <v>0</v>
      </c>
      <c r="I33" s="14">
        <v>0</v>
      </c>
      <c r="J33" s="10">
        <v>0</v>
      </c>
      <c r="K33" s="10">
        <v>2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f>SUM(E33:V33)</f>
        <v>2</v>
      </c>
    </row>
    <row r="34" spans="1:23" ht="21" thickBot="1">
      <c r="A34" s="3" t="s">
        <v>32</v>
      </c>
      <c r="B34" s="3">
        <f>SUM(B32:B33)</f>
        <v>5</v>
      </c>
      <c r="C34" s="3">
        <f>SUM(C32:C33)</f>
        <v>2</v>
      </c>
      <c r="D34" s="4">
        <f>C34/B34</f>
        <v>0.4</v>
      </c>
      <c r="E34" s="3">
        <f t="shared" ref="E34:W34" si="8">SUM(E32:E33)</f>
        <v>0</v>
      </c>
      <c r="F34" s="3">
        <f t="shared" si="8"/>
        <v>0</v>
      </c>
      <c r="G34" s="3">
        <f t="shared" si="8"/>
        <v>0</v>
      </c>
      <c r="H34" s="3">
        <f t="shared" si="8"/>
        <v>0</v>
      </c>
      <c r="I34" s="3">
        <f t="shared" si="8"/>
        <v>0</v>
      </c>
      <c r="J34" s="3">
        <f t="shared" si="8"/>
        <v>0</v>
      </c>
      <c r="K34" s="3">
        <f t="shared" si="8"/>
        <v>2</v>
      </c>
      <c r="L34" s="3">
        <f t="shared" si="8"/>
        <v>0</v>
      </c>
      <c r="M34" s="3">
        <f t="shared" si="8"/>
        <v>0</v>
      </c>
      <c r="N34" s="3">
        <f t="shared" si="8"/>
        <v>0</v>
      </c>
      <c r="O34" s="3">
        <f t="shared" si="8"/>
        <v>0</v>
      </c>
      <c r="P34" s="3">
        <f t="shared" si="8"/>
        <v>0</v>
      </c>
      <c r="Q34" s="3">
        <f t="shared" si="8"/>
        <v>0</v>
      </c>
      <c r="R34" s="3">
        <f t="shared" si="8"/>
        <v>0</v>
      </c>
      <c r="S34" s="3">
        <f t="shared" si="8"/>
        <v>0</v>
      </c>
      <c r="T34" s="3">
        <f t="shared" si="8"/>
        <v>0</v>
      </c>
      <c r="U34" s="3">
        <f t="shared" si="8"/>
        <v>0</v>
      </c>
      <c r="V34" s="3">
        <f t="shared" si="8"/>
        <v>0</v>
      </c>
      <c r="W34" s="3">
        <f t="shared" si="8"/>
        <v>2</v>
      </c>
    </row>
    <row r="35" spans="1:23" ht="28.5" customHeight="1" thickTop="1" thickBot="1">
      <c r="A35" s="19" t="s">
        <v>3</v>
      </c>
      <c r="B35" s="19">
        <f>B34+B29+B24+B17+B10</f>
        <v>206</v>
      </c>
      <c r="C35" s="19">
        <f>C34+C29+C24+C17+C10</f>
        <v>144</v>
      </c>
      <c r="D35" s="27">
        <f>C35/B35</f>
        <v>0.69902912621359226</v>
      </c>
      <c r="E35" s="20">
        <f t="shared" ref="E35:W35" si="9">E34+E29+E24+E17+E10</f>
        <v>5</v>
      </c>
      <c r="F35" s="20">
        <f t="shared" si="9"/>
        <v>11</v>
      </c>
      <c r="G35" s="20">
        <f t="shared" si="9"/>
        <v>1</v>
      </c>
      <c r="H35" s="20">
        <f t="shared" si="9"/>
        <v>14</v>
      </c>
      <c r="I35" s="20">
        <f t="shared" si="9"/>
        <v>1</v>
      </c>
      <c r="J35" s="20">
        <f t="shared" si="9"/>
        <v>0</v>
      </c>
      <c r="K35" s="20">
        <f t="shared" si="9"/>
        <v>20</v>
      </c>
      <c r="L35" s="20">
        <f t="shared" si="9"/>
        <v>20</v>
      </c>
      <c r="M35" s="20">
        <f t="shared" si="9"/>
        <v>44</v>
      </c>
      <c r="N35" s="20">
        <f t="shared" si="9"/>
        <v>22</v>
      </c>
      <c r="O35" s="20">
        <f t="shared" si="9"/>
        <v>3</v>
      </c>
      <c r="P35" s="20">
        <f t="shared" si="9"/>
        <v>7</v>
      </c>
      <c r="Q35" s="20">
        <f t="shared" si="9"/>
        <v>0</v>
      </c>
      <c r="R35" s="20">
        <f t="shared" si="9"/>
        <v>0</v>
      </c>
      <c r="S35" s="20">
        <f t="shared" si="9"/>
        <v>3</v>
      </c>
      <c r="T35" s="20">
        <f t="shared" si="9"/>
        <v>11</v>
      </c>
      <c r="U35" s="20">
        <f t="shared" si="9"/>
        <v>17</v>
      </c>
      <c r="V35" s="20">
        <f t="shared" si="9"/>
        <v>1</v>
      </c>
      <c r="W35" s="20">
        <f t="shared" si="9"/>
        <v>180</v>
      </c>
    </row>
    <row r="36" spans="1:23">
      <c r="P36" s="17"/>
      <c r="Q36" s="17"/>
      <c r="T36" s="18" t="s">
        <v>55</v>
      </c>
      <c r="U36" s="17" t="s">
        <v>56</v>
      </c>
    </row>
  </sheetData>
  <mergeCells count="4">
    <mergeCell ref="A1:AC1"/>
    <mergeCell ref="A2:W2"/>
    <mergeCell ref="A4:A5"/>
    <mergeCell ref="B4:W4"/>
  </mergeCells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المراكز المختصة</vt:lpstr>
      <vt:lpstr>'المراكز المختصة'!Zone_d_impression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 Boujnah</dc:creator>
  <cp:lastModifiedBy>Soumaya Boujnah</cp:lastModifiedBy>
  <cp:lastPrinted>2025-08-29T09:20:09Z</cp:lastPrinted>
  <dcterms:created xsi:type="dcterms:W3CDTF">2024-09-06T08:06:14Z</dcterms:created>
  <dcterms:modified xsi:type="dcterms:W3CDTF">2025-08-29T09:20:34Z</dcterms:modified>
</cp:coreProperties>
</file>